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<sst xmlns="http://schemas.openxmlformats.org/spreadsheetml/2006/main" count="106" uniqueCount="106">
  <si>
    <t>Школа</t>
  </si>
  <si>
    <t xml:space="preserve">МБОУ "Хибинская гимназия"</t>
  </si>
  <si>
    <t>Утвердил:</t>
  </si>
  <si>
    <t>должность</t>
  </si>
  <si>
    <t xml:space="preserve">ВрИО директора МАУО "Кировский КШП"</t>
  </si>
  <si>
    <t xml:space="preserve">Типовое примерное меню приготавливаемых блюд</t>
  </si>
  <si>
    <t>фамилия</t>
  </si>
  <si>
    <t xml:space="preserve">Голубева А.В.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</si>
  <si>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</si>
  <si>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</si>
  <si>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</si>
  <si>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</si>
  <si>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</si>
  <si>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</si>
  <si>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</si>
  <si>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</si>
  <si>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</si>
  <si>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</si>
  <si>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</si>
  <si>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</si>
  <si>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</si>
  <si>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</si>
  <si>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</si>
  <si>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</si>
  <si>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</si>
  <si>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</si>
  <si>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</si>
  <si>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</si>
  <si>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жидкая молочная из рисовой крупы с маслом</t>
  </si>
  <si>
    <t xml:space="preserve">Сыр (порциями)</t>
  </si>
  <si>
    <t>гор.напиток</t>
  </si>
  <si>
    <t xml:space="preserve">Какао с молоком</t>
  </si>
  <si>
    <t>хлеб</t>
  </si>
  <si>
    <t xml:space="preserve">Хлеб пшеничный</t>
  </si>
  <si>
    <t>ТТК</t>
  </si>
  <si>
    <t>фрукты</t>
  </si>
  <si>
    <t>Фрукты</t>
  </si>
  <si>
    <t>итого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</si>
  <si>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</si>
  <si>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</si>
  <si>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</si>
  <si>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</si>
  <si>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</si>
  <si>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Мясо тушеное (говядина)</t>
  </si>
  <si>
    <t>гарнир</t>
  </si>
  <si>
    <t xml:space="preserve">Каша рассыпчая гречневая. Салат зеленый с огурцами и помидорами</t>
  </si>
  <si>
    <t>171/19</t>
  </si>
  <si>
    <t>напиток</t>
  </si>
  <si>
    <t xml:space="preserve">Компот из плодов и ягод с/м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</si>
  <si>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</si>
  <si>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</si>
  <si>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</si>
  <si>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день:</t>
  </si>
  <si>
    <t xml:space="preserve">Омлет паровой с маслом. Икра кабачковая</t>
  </si>
  <si>
    <t>215/ПР</t>
  </si>
  <si>
    <t>выпечка</t>
  </si>
  <si>
    <t xml:space="preserve">Крендель сахарный</t>
  </si>
  <si>
    <t xml:space="preserve">Чай с лимоном</t>
  </si>
  <si>
    <t>375/376</t>
  </si>
  <si>
    <t xml:space="preserve">Суп картофельный с мясными фрикадельками</t>
  </si>
  <si>
    <t>104/105</t>
  </si>
  <si>
    <t xml:space="preserve">Рыба запеченная с помидорами и сыром</t>
  </si>
  <si>
    <t xml:space="preserve">Пюре картофельное</t>
  </si>
  <si>
    <t xml:space="preserve">Компот из смеси сухофруктов</t>
  </si>
  <si>
    <t xml:space="preserve">Котлеты с олениной с маслом. Макаронные изделия отварные с маслом. Бобовые отварные (горошек)</t>
  </si>
  <si>
    <t>306/ТТК/203</t>
  </si>
  <si>
    <t xml:space="preserve">Чай с сахаром</t>
  </si>
  <si>
    <t xml:space="preserve">Уха </t>
  </si>
  <si>
    <t xml:space="preserve">Голень/бедро цыпленка-бройлера запеченое</t>
  </si>
  <si>
    <t xml:space="preserve">Рагу из овощей (1-й вариант)</t>
  </si>
  <si>
    <t xml:space="preserve">Напиток из плодов шиповника</t>
  </si>
  <si>
    <t xml:space="preserve">Запеканка из творога с молоком сгущенным</t>
  </si>
  <si>
    <t xml:space="preserve">Щи из свежей капусты с картофелем на курином бульоне</t>
  </si>
  <si>
    <t xml:space="preserve">Жаркое по-домашнему (свинина). Салат из свеклы с огурцами солеными</t>
  </si>
  <si>
    <t>259/55</t>
  </si>
  <si>
    <t xml:space="preserve">Напиток из северных ягод с/м</t>
  </si>
  <si>
    <t xml:space="preserve">Пюре картофельное. Биточки рыбные с маслом. Овощи натуральные свежие (помидор)</t>
  </si>
  <si>
    <t>312/234/71</t>
  </si>
  <si>
    <t>375/377</t>
  </si>
  <si>
    <t xml:space="preserve">Бульон с курицей и яйцом</t>
  </si>
  <si>
    <t xml:space="preserve">Плов (свинина). Салат зеленый с огурцами</t>
  </si>
  <si>
    <t xml:space="preserve">Каша жидкая молочная из пшенной крупы с маслом</t>
  </si>
  <si>
    <t>Йогурт</t>
  </si>
  <si>
    <t>ПР</t>
  </si>
  <si>
    <t xml:space="preserve">Кофейный напиток с молоком</t>
  </si>
  <si>
    <t xml:space="preserve">Бефстроганов </t>
  </si>
  <si>
    <t xml:space="preserve">Котлеты домашние с маслом. Рис отварной с овощами. Овощи натуральные свежие (огурцы)</t>
  </si>
  <si>
    <t>271/ТТК/71</t>
  </si>
  <si>
    <t xml:space="preserve">Суп картофельный с бобовыми на курином бульоне</t>
  </si>
  <si>
    <t xml:space="preserve">Рыба по-польски</t>
  </si>
  <si>
    <t xml:space="preserve">Компот из смеси сухофруков</t>
  </si>
  <si>
    <t xml:space="preserve">Каша вязкая молочная из пшеничной крупы с маслом</t>
  </si>
  <si>
    <t xml:space="preserve">Блинчики с вареньем </t>
  </si>
  <si>
    <t xml:space="preserve">Рассольник ленинградский на курином бульоне</t>
  </si>
  <si>
    <t xml:space="preserve">Мясо духовое (свинина). Салат зеленый с огурцами</t>
  </si>
  <si>
    <t>258/18</t>
  </si>
  <si>
    <t xml:space="preserve">Котлеты (особые) с маслом</t>
  </si>
  <si>
    <t xml:space="preserve">Капуста тушеная</t>
  </si>
  <si>
    <t xml:space="preserve">Макароны отварные с сыром. Бобовые отварные (горошек)</t>
  </si>
  <si>
    <t>204/306</t>
  </si>
  <si>
    <t xml:space="preserve">Щи зеленые на курином бульоне</t>
  </si>
  <si>
    <t xml:space="preserve">Печень по-строгановски</t>
  </si>
  <si>
    <t>255/332</t>
  </si>
  <si>
    <t xml:space="preserve">Пюре картофельное. Салат из свеклы с огурцами солеными</t>
  </si>
  <si>
    <t>312/55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</si>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</sst>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9" fillId="3" borderId="21" numFmtId="0" xfId="0" applyFont="1" applyFill="1" applyBorder="1" applyAlignment="1">
      <alignment horizontal="center" vertical="center" wrapText="1"/>
    </xf>
    <xf fontId="10" fillId="3" borderId="22" numFmtId="0" xfId="0" applyFont="1" applyFill="1" applyBorder="1" applyAlignment="1">
      <alignment horizontal="center" vertical="center" wrapText="1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pane xSplit="4" ySplit="5" topLeftCell="E6" activePane="bottomRight" state="frozen"/>
      <selection activeCell="E101" activeCellId="0" sqref="E101"/>
    </sheetView>
  </sheetViews>
  <sheetFormatPr defaultColWidth="9.140625"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6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5</v>
      </c>
      <c r="I3" s="11">
        <v>4</v>
      </c>
      <c r="J3" s="12">
        <v>2024</v>
      </c>
      <c r="K3" s="13"/>
    </row>
    <row r="4">
      <c r="C4" s="1"/>
      <c r="D4" s="8"/>
      <c r="H4" s="14" t="s">
        <v>11</v>
      </c>
      <c r="I4" s="14" t="s">
        <v>12</v>
      </c>
      <c r="J4" s="14" t="s">
        <v>13</v>
      </c>
    </row>
    <row r="5" ht="31.5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5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210</v>
      </c>
      <c r="G6" s="24">
        <v>5.0999999999999996</v>
      </c>
      <c r="H6" s="24">
        <v>10.720000000000001</v>
      </c>
      <c r="I6" s="24">
        <v>33.420000000000002</v>
      </c>
      <c r="J6" s="24">
        <v>251</v>
      </c>
      <c r="K6" s="25">
        <v>182</v>
      </c>
      <c r="L6" s="24"/>
    </row>
    <row r="7" ht="15">
      <c r="A7" s="26"/>
      <c r="B7" s="27"/>
      <c r="C7" s="28"/>
      <c r="D7" s="29"/>
      <c r="E7" s="30" t="s">
        <v>29</v>
      </c>
      <c r="F7" s="31">
        <v>20</v>
      </c>
      <c r="G7" s="31">
        <v>4.6399999999999997</v>
      </c>
      <c r="H7" s="31">
        <v>5.9000000000000004</v>
      </c>
      <c r="I7" s="31">
        <v>0</v>
      </c>
      <c r="J7" s="31">
        <v>72</v>
      </c>
      <c r="K7" s="32">
        <v>15</v>
      </c>
      <c r="L7" s="31"/>
    </row>
    <row r="8" ht="15">
      <c r="A8" s="26"/>
      <c r="B8" s="27"/>
      <c r="C8" s="28"/>
      <c r="D8" s="33" t="s">
        <v>30</v>
      </c>
      <c r="E8" s="30" t="s">
        <v>31</v>
      </c>
      <c r="F8" s="31">
        <v>200</v>
      </c>
      <c r="G8" s="31">
        <v>4.0800000000000001</v>
      </c>
      <c r="H8" s="31">
        <v>3.54</v>
      </c>
      <c r="I8" s="31">
        <v>17.579999999999998</v>
      </c>
      <c r="J8" s="31">
        <v>118.59999999999999</v>
      </c>
      <c r="K8" s="32">
        <v>382</v>
      </c>
      <c r="L8" s="31"/>
    </row>
    <row r="9" ht="15">
      <c r="A9" s="26"/>
      <c r="B9" s="27"/>
      <c r="C9" s="28"/>
      <c r="D9" s="33" t="s">
        <v>32</v>
      </c>
      <c r="E9" s="30" t="s">
        <v>33</v>
      </c>
      <c r="F9" s="31">
        <v>25</v>
      </c>
      <c r="G9" s="31">
        <v>1.8999999999999999</v>
      </c>
      <c r="H9" s="31">
        <v>0.20000000000000001</v>
      </c>
      <c r="I9" s="31">
        <v>12.300000000000001</v>
      </c>
      <c r="J9" s="31">
        <v>58.75</v>
      </c>
      <c r="K9" s="32" t="s">
        <v>34</v>
      </c>
      <c r="L9" s="31"/>
    </row>
    <row r="10" ht="15">
      <c r="A10" s="26"/>
      <c r="B10" s="27"/>
      <c r="C10" s="28"/>
      <c r="D10" s="33" t="s">
        <v>35</v>
      </c>
      <c r="E10" s="30" t="s">
        <v>36</v>
      </c>
      <c r="F10" s="31">
        <v>100</v>
      </c>
      <c r="G10" s="31">
        <v>0.40000000000000002</v>
      </c>
      <c r="H10" s="31">
        <v>0.40000000000000002</v>
      </c>
      <c r="I10" s="31">
        <v>9.8000000000000007</v>
      </c>
      <c r="J10" s="31">
        <v>47</v>
      </c>
      <c r="K10" s="32">
        <v>338</v>
      </c>
      <c r="L10" s="31"/>
    </row>
    <row r="11" ht="15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ht="15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ht="15">
      <c r="A13" s="34"/>
      <c r="B13" s="35"/>
      <c r="C13" s="36"/>
      <c r="D13" s="37" t="s">
        <v>37</v>
      </c>
      <c r="E13" s="38"/>
      <c r="F13" s="39">
        <f>SUM(F6:F12)</f>
        <v>555</v>
      </c>
      <c r="G13" s="39">
        <f t="shared" ref="G13:J13" si="0">SUM(G6:G12)</f>
        <v>16.119999999999997</v>
      </c>
      <c r="H13" s="39">
        <f t="shared" si="0"/>
        <v>20.759999999999998</v>
      </c>
      <c r="I13" s="39">
        <f t="shared" si="0"/>
        <v>73.099999999999994</v>
      </c>
      <c r="J13" s="39">
        <f t="shared" si="0"/>
        <v>547.35000000000002</v>
      </c>
      <c r="K13" s="40"/>
      <c r="L13" s="39">
        <f>SUM(L6:L12)</f>
        <v>0</v>
      </c>
    </row>
    <row r="14" ht="15">
      <c r="A14" s="41">
        <f>A6</f>
        <v>1</v>
      </c>
      <c r="B14" s="42">
        <f>B6</f>
        <v>1</v>
      </c>
      <c r="C14" s="43" t="s">
        <v>38</v>
      </c>
      <c r="D14" s="33" t="s">
        <v>39</v>
      </c>
      <c r="E14" s="30"/>
      <c r="F14" s="31"/>
      <c r="G14" s="31"/>
      <c r="H14" s="31"/>
      <c r="I14" s="31"/>
      <c r="J14" s="31"/>
      <c r="K14" s="32"/>
      <c r="L14" s="31"/>
    </row>
    <row r="15" ht="15">
      <c r="A15" s="26"/>
      <c r="B15" s="27"/>
      <c r="C15" s="28"/>
      <c r="D15" s="33" t="s">
        <v>40</v>
      </c>
      <c r="E15" s="30" t="s">
        <v>41</v>
      </c>
      <c r="F15" s="31">
        <v>200</v>
      </c>
      <c r="G15" s="31">
        <v>1.4399999999999999</v>
      </c>
      <c r="H15" s="31">
        <v>3.9399999999999999</v>
      </c>
      <c r="I15" s="31">
        <v>8.75</v>
      </c>
      <c r="J15" s="31">
        <v>83</v>
      </c>
      <c r="K15" s="32">
        <v>82</v>
      </c>
      <c r="L15" s="31"/>
    </row>
    <row r="16" ht="15">
      <c r="A16" s="26"/>
      <c r="B16" s="27"/>
      <c r="C16" s="28"/>
      <c r="D16" s="33" t="s">
        <v>42</v>
      </c>
      <c r="E16" s="30" t="s">
        <v>43</v>
      </c>
      <c r="F16" s="31">
        <v>100</v>
      </c>
      <c r="G16" s="31">
        <v>15.199999999999999</v>
      </c>
      <c r="H16" s="31">
        <v>17.379999999999999</v>
      </c>
      <c r="I16" s="31">
        <v>2.5600000000000001</v>
      </c>
      <c r="J16" s="31">
        <v>225</v>
      </c>
      <c r="K16" s="32">
        <v>256</v>
      </c>
      <c r="L16" s="31"/>
    </row>
    <row r="17" ht="25.5">
      <c r="A17" s="26"/>
      <c r="B17" s="27"/>
      <c r="C17" s="28"/>
      <c r="D17" s="33" t="s">
        <v>44</v>
      </c>
      <c r="E17" s="30" t="s">
        <v>45</v>
      </c>
      <c r="F17" s="31">
        <v>210</v>
      </c>
      <c r="G17" s="31">
        <v>8.9299999999999997</v>
      </c>
      <c r="H17" s="31">
        <v>12.6</v>
      </c>
      <c r="I17" s="31">
        <v>38.909999999999997</v>
      </c>
      <c r="J17" s="31">
        <v>303.95999999999998</v>
      </c>
      <c r="K17" s="32" t="s">
        <v>46</v>
      </c>
      <c r="L17" s="31"/>
    </row>
    <row r="18" ht="15">
      <c r="A18" s="26"/>
      <c r="B18" s="27"/>
      <c r="C18" s="28"/>
      <c r="D18" s="33" t="s">
        <v>47</v>
      </c>
      <c r="E18" s="30" t="s">
        <v>48</v>
      </c>
      <c r="F18" s="31">
        <v>200</v>
      </c>
      <c r="G18" s="31">
        <v>0.11</v>
      </c>
      <c r="H18" s="31">
        <v>0.059999999999999998</v>
      </c>
      <c r="I18" s="31">
        <v>20.98</v>
      </c>
      <c r="J18" s="31">
        <v>88</v>
      </c>
      <c r="K18" s="32" t="s">
        <v>34</v>
      </c>
      <c r="L18" s="31"/>
    </row>
    <row r="19" ht="15">
      <c r="A19" s="26"/>
      <c r="B19" s="27"/>
      <c r="C19" s="28"/>
      <c r="D19" s="33" t="s">
        <v>49</v>
      </c>
      <c r="E19" s="30" t="s">
        <v>33</v>
      </c>
      <c r="F19" s="31">
        <v>25</v>
      </c>
      <c r="G19" s="31">
        <v>1.8999999999999999</v>
      </c>
      <c r="H19" s="31">
        <v>0.20000000000000001</v>
      </c>
      <c r="I19" s="31">
        <v>12.300000000000001</v>
      </c>
      <c r="J19" s="31">
        <v>58.75</v>
      </c>
      <c r="K19" s="32" t="s">
        <v>34</v>
      </c>
      <c r="L19" s="31"/>
    </row>
    <row r="20" ht="15">
      <c r="A20" s="26"/>
      <c r="B20" s="27"/>
      <c r="C20" s="28"/>
      <c r="D20" s="33" t="s">
        <v>50</v>
      </c>
      <c r="E20" s="30" t="s">
        <v>51</v>
      </c>
      <c r="F20" s="31">
        <v>50</v>
      </c>
      <c r="G20" s="31">
        <v>3.8500000000000001</v>
      </c>
      <c r="H20" s="31">
        <v>0.69999999999999996</v>
      </c>
      <c r="I20" s="31">
        <v>18.899999999999999</v>
      </c>
      <c r="J20" s="31">
        <v>100.5</v>
      </c>
      <c r="K20" s="32" t="s">
        <v>34</v>
      </c>
      <c r="L20" s="31"/>
    </row>
    <row r="21" ht="15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ht="15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5">
      <c r="A23" s="34"/>
      <c r="B23" s="35"/>
      <c r="C23" s="36"/>
      <c r="D23" s="37" t="s">
        <v>37</v>
      </c>
      <c r="E23" s="38"/>
      <c r="F23" s="39">
        <f>SUM(F14:F22)</f>
        <v>785</v>
      </c>
      <c r="G23" s="39">
        <f t="shared" ref="G23:J23" si="1">SUM(G14:G22)</f>
        <v>31.43</v>
      </c>
      <c r="H23" s="39">
        <f t="shared" si="1"/>
        <v>34.88000000000001</v>
      </c>
      <c r="I23" s="39">
        <f t="shared" si="1"/>
        <v>102.40000000000001</v>
      </c>
      <c r="J23" s="39">
        <f t="shared" si="1"/>
        <v>859.21000000000004</v>
      </c>
      <c r="K23" s="40"/>
      <c r="L23" s="39">
        <f>SUM(L14:L22)</f>
        <v>0</v>
      </c>
    </row>
    <row r="24" ht="15">
      <c r="A24" s="44">
        <f>A6</f>
        <v>1</v>
      </c>
      <c r="B24" s="45">
        <f>B6</f>
        <v>1</v>
      </c>
      <c r="C24" s="46" t="s">
        <v>52</v>
      </c>
      <c r="D24" s="47"/>
      <c r="E24" s="48"/>
      <c r="F24" s="49">
        <f>F13+F23</f>
        <v>1340</v>
      </c>
      <c r="G24" s="49">
        <f t="shared" ref="G24:J24" si="2">G13+G23</f>
        <v>47.549999999999997</v>
      </c>
      <c r="H24" s="49">
        <f t="shared" si="2"/>
        <v>55.640000000000008</v>
      </c>
      <c r="I24" s="49">
        <f t="shared" si="2"/>
        <v>175.5</v>
      </c>
      <c r="J24" s="49">
        <f t="shared" si="2"/>
        <v>1406.5599999999999</v>
      </c>
      <c r="K24" s="49"/>
      <c r="L24" s="49">
        <f>L13+L23</f>
        <v>0</v>
      </c>
    </row>
    <row r="25" ht="15">
      <c r="A25" s="50">
        <v>1</v>
      </c>
      <c r="B25" s="27">
        <v>2</v>
      </c>
      <c r="C25" s="21" t="s">
        <v>26</v>
      </c>
      <c r="D25" s="22" t="s">
        <v>27</v>
      </c>
      <c r="E25" s="23" t="s">
        <v>53</v>
      </c>
      <c r="F25" s="24">
        <v>185</v>
      </c>
      <c r="G25" s="24">
        <v>17.75</v>
      </c>
      <c r="H25" s="24">
        <v>24.57</v>
      </c>
      <c r="I25" s="24">
        <v>7.3700000000000001</v>
      </c>
      <c r="J25" s="24">
        <v>328.04000000000002</v>
      </c>
      <c r="K25" s="25" t="s">
        <v>54</v>
      </c>
      <c r="L25" s="24"/>
    </row>
    <row r="26" ht="15">
      <c r="A26" s="50"/>
      <c r="B26" s="27"/>
      <c r="C26" s="28"/>
      <c r="D26" s="29" t="s">
        <v>55</v>
      </c>
      <c r="E26" s="30" t="s">
        <v>56</v>
      </c>
      <c r="F26" s="31">
        <v>50</v>
      </c>
      <c r="G26" s="31">
        <v>3.54</v>
      </c>
      <c r="H26" s="31">
        <v>6.5700000000000003</v>
      </c>
      <c r="I26" s="31">
        <v>27.870000000000001</v>
      </c>
      <c r="J26" s="31">
        <v>185</v>
      </c>
      <c r="K26" s="32">
        <v>415</v>
      </c>
      <c r="L26" s="31"/>
    </row>
    <row r="27" ht="15">
      <c r="A27" s="50"/>
      <c r="B27" s="27"/>
      <c r="C27" s="28"/>
      <c r="D27" s="33" t="s">
        <v>30</v>
      </c>
      <c r="E27" s="30" t="s">
        <v>57</v>
      </c>
      <c r="F27" s="31">
        <v>205</v>
      </c>
      <c r="G27" s="31">
        <v>0.13</v>
      </c>
      <c r="H27" s="31">
        <v>0.02</v>
      </c>
      <c r="I27" s="31">
        <v>10.199999999999999</v>
      </c>
      <c r="J27" s="31">
        <v>42.049999999999997</v>
      </c>
      <c r="K27" s="32" t="s">
        <v>58</v>
      </c>
      <c r="L27" s="31"/>
    </row>
    <row r="28" ht="15">
      <c r="A28" s="50"/>
      <c r="B28" s="27"/>
      <c r="C28" s="28"/>
      <c r="D28" s="33" t="s">
        <v>32</v>
      </c>
      <c r="E28" s="30" t="s">
        <v>33</v>
      </c>
      <c r="F28" s="31">
        <v>25</v>
      </c>
      <c r="G28" s="31">
        <v>1.8999999999999999</v>
      </c>
      <c r="H28" s="31">
        <v>0.20000000000000001</v>
      </c>
      <c r="I28" s="31">
        <v>12.300000000000001</v>
      </c>
      <c r="J28" s="31">
        <v>58.75</v>
      </c>
      <c r="K28" s="32" t="s">
        <v>34</v>
      </c>
      <c r="L28" s="31"/>
    </row>
    <row r="29" ht="15">
      <c r="A29" s="50"/>
      <c r="B29" s="27"/>
      <c r="C29" s="28"/>
      <c r="D29" s="33" t="s">
        <v>35</v>
      </c>
      <c r="E29" s="30" t="s">
        <v>36</v>
      </c>
      <c r="F29" s="31">
        <v>100</v>
      </c>
      <c r="G29" s="31">
        <v>0.40000000000000002</v>
      </c>
      <c r="H29" s="31">
        <v>0.40000000000000002</v>
      </c>
      <c r="I29" s="31">
        <v>9.8000000000000007</v>
      </c>
      <c r="J29" s="31">
        <v>47</v>
      </c>
      <c r="K29" s="32">
        <v>338</v>
      </c>
      <c r="L29" s="31"/>
    </row>
    <row r="30" ht="15">
      <c r="A30" s="50"/>
      <c r="B30" s="27"/>
      <c r="C30" s="28"/>
      <c r="D30" s="29"/>
      <c r="E30" s="30"/>
      <c r="F30" s="31"/>
      <c r="G30" s="31"/>
      <c r="H30" s="31"/>
      <c r="I30" s="31"/>
      <c r="J30" s="31"/>
      <c r="K30" s="32"/>
      <c r="L30" s="31"/>
    </row>
    <row r="31" ht="15">
      <c r="A31" s="50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ht="15">
      <c r="A32" s="51"/>
      <c r="B32" s="35"/>
      <c r="C32" s="36"/>
      <c r="D32" s="37" t="s">
        <v>37</v>
      </c>
      <c r="E32" s="38"/>
      <c r="F32" s="39">
        <f>SUM(F25:F31)</f>
        <v>565</v>
      </c>
      <c r="G32" s="39">
        <f>SUM(G25:G31)</f>
        <v>23.719999999999995</v>
      </c>
      <c r="H32" s="39">
        <f>SUM(H25:H31)</f>
        <v>31.759999999999998</v>
      </c>
      <c r="I32" s="39">
        <f>SUM(I25:I31)</f>
        <v>67.539999999999992</v>
      </c>
      <c r="J32" s="39">
        <f t="shared" ref="J32:L32" si="3">SUM(J25:J31)</f>
        <v>660.83999999999992</v>
      </c>
      <c r="K32" s="40"/>
      <c r="L32" s="39">
        <f t="shared" si="3"/>
        <v>0</v>
      </c>
    </row>
    <row r="33" ht="15">
      <c r="A33" s="42">
        <f>A25</f>
        <v>1</v>
      </c>
      <c r="B33" s="42">
        <f>B25</f>
        <v>2</v>
      </c>
      <c r="C33" s="43" t="s">
        <v>38</v>
      </c>
      <c r="D33" s="33" t="s">
        <v>39</v>
      </c>
      <c r="E33" s="30"/>
      <c r="F33" s="31"/>
      <c r="G33" s="31"/>
      <c r="H33" s="31"/>
      <c r="I33" s="31"/>
      <c r="J33" s="31"/>
      <c r="K33" s="32"/>
      <c r="L33" s="31"/>
    </row>
    <row r="34" ht="15">
      <c r="A34" s="50"/>
      <c r="B34" s="27"/>
      <c r="C34" s="28"/>
      <c r="D34" s="33" t="s">
        <v>40</v>
      </c>
      <c r="E34" s="30" t="s">
        <v>59</v>
      </c>
      <c r="F34" s="31">
        <v>225</v>
      </c>
      <c r="G34" s="31">
        <v>6.75</v>
      </c>
      <c r="H34" s="31">
        <v>5.1500000000000004</v>
      </c>
      <c r="I34" s="31">
        <v>12.5</v>
      </c>
      <c r="J34" s="31">
        <v>133.83000000000001</v>
      </c>
      <c r="K34" s="32" t="s">
        <v>60</v>
      </c>
      <c r="L34" s="31"/>
    </row>
    <row r="35" ht="15">
      <c r="A35" s="50"/>
      <c r="B35" s="27"/>
      <c r="C35" s="28"/>
      <c r="D35" s="33" t="s">
        <v>42</v>
      </c>
      <c r="E35" s="30" t="s">
        <v>61</v>
      </c>
      <c r="F35" s="31">
        <v>100</v>
      </c>
      <c r="G35" s="31">
        <v>15.01</v>
      </c>
      <c r="H35" s="31">
        <v>10.300000000000001</v>
      </c>
      <c r="I35" s="31">
        <v>1.6499999999999999</v>
      </c>
      <c r="J35" s="31">
        <v>159.90000000000001</v>
      </c>
      <c r="K35" s="32" t="s">
        <v>34</v>
      </c>
      <c r="L35" s="31"/>
    </row>
    <row r="36" ht="15">
      <c r="A36" s="50"/>
      <c r="B36" s="27"/>
      <c r="C36" s="28"/>
      <c r="D36" s="33" t="s">
        <v>44</v>
      </c>
      <c r="E36" s="30" t="s">
        <v>62</v>
      </c>
      <c r="F36" s="31">
        <v>150</v>
      </c>
      <c r="G36" s="31">
        <v>3.0600000000000001</v>
      </c>
      <c r="H36" s="31">
        <v>4.7999999999999998</v>
      </c>
      <c r="I36" s="31">
        <v>20.440000000000001</v>
      </c>
      <c r="J36" s="31">
        <v>137.25</v>
      </c>
      <c r="K36" s="32">
        <v>312</v>
      </c>
      <c r="L36" s="31"/>
    </row>
    <row r="37" ht="15">
      <c r="A37" s="50"/>
      <c r="B37" s="27"/>
      <c r="C37" s="28"/>
      <c r="D37" s="33" t="s">
        <v>47</v>
      </c>
      <c r="E37" s="30" t="s">
        <v>63</v>
      </c>
      <c r="F37" s="31">
        <v>200</v>
      </c>
      <c r="G37" s="31">
        <v>0.66000000000000003</v>
      </c>
      <c r="H37" s="31">
        <v>0.089999999999999997</v>
      </c>
      <c r="I37" s="31">
        <v>32.009999999999998</v>
      </c>
      <c r="J37" s="31">
        <v>132.80000000000001</v>
      </c>
      <c r="K37" s="32">
        <v>349</v>
      </c>
      <c r="L37" s="31"/>
    </row>
    <row r="38" ht="15">
      <c r="A38" s="50"/>
      <c r="B38" s="27"/>
      <c r="C38" s="28"/>
      <c r="D38" s="33" t="s">
        <v>49</v>
      </c>
      <c r="E38" s="30" t="s">
        <v>33</v>
      </c>
      <c r="F38" s="31">
        <v>50</v>
      </c>
      <c r="G38" s="31">
        <v>3.7999999999999998</v>
      </c>
      <c r="H38" s="31">
        <v>0.40000000000000002</v>
      </c>
      <c r="I38" s="31">
        <v>24.600000000000001</v>
      </c>
      <c r="J38" s="31">
        <v>117.5</v>
      </c>
      <c r="K38" s="32" t="s">
        <v>34</v>
      </c>
      <c r="L38" s="31"/>
    </row>
    <row r="39" ht="15">
      <c r="A39" s="50"/>
      <c r="B39" s="27"/>
      <c r="C39" s="28"/>
      <c r="D39" s="33" t="s">
        <v>50</v>
      </c>
      <c r="E39" s="30" t="s">
        <v>51</v>
      </c>
      <c r="F39" s="31">
        <v>50</v>
      </c>
      <c r="G39" s="31">
        <v>3.8500000000000001</v>
      </c>
      <c r="H39" s="31">
        <v>0.69999999999999996</v>
      </c>
      <c r="I39" s="31">
        <v>18.899999999999999</v>
      </c>
      <c r="J39" s="31">
        <v>100.5</v>
      </c>
      <c r="K39" s="32" t="s">
        <v>34</v>
      </c>
      <c r="L39" s="31"/>
    </row>
    <row r="40" ht="15">
      <c r="A40" s="50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ht="15">
      <c r="A41" s="50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ht="15">
      <c r="A42" s="51"/>
      <c r="B42" s="35"/>
      <c r="C42" s="36"/>
      <c r="D42" s="37" t="s">
        <v>37</v>
      </c>
      <c r="E42" s="38"/>
      <c r="F42" s="39">
        <f>SUM(F33:F41)</f>
        <v>775</v>
      </c>
      <c r="G42" s="39">
        <f>SUM(G33:G41)</f>
        <v>33.129999999999995</v>
      </c>
      <c r="H42" s="39">
        <f>SUM(H33:H41)</f>
        <v>21.439999999999998</v>
      </c>
      <c r="I42" s="39">
        <f>SUM(I33:I41)</f>
        <v>110.09999999999999</v>
      </c>
      <c r="J42" s="39">
        <f t="shared" ref="J42:L42" si="4">SUM(J33:J41)</f>
        <v>781.77999999999997</v>
      </c>
      <c r="K42" s="40"/>
      <c r="L42" s="39">
        <f t="shared" si="4"/>
        <v>0</v>
      </c>
    </row>
    <row r="43" ht="15.75" customHeight="1">
      <c r="A43" s="52">
        <f>A25</f>
        <v>1</v>
      </c>
      <c r="B43" s="52">
        <f>B25</f>
        <v>2</v>
      </c>
      <c r="C43" s="46" t="s">
        <v>52</v>
      </c>
      <c r="D43" s="47"/>
      <c r="E43" s="48"/>
      <c r="F43" s="49">
        <f>F32+F42</f>
        <v>1340</v>
      </c>
      <c r="G43" s="49">
        <f>G32+G42</f>
        <v>56.849999999999994</v>
      </c>
      <c r="H43" s="49">
        <f>H32+H42</f>
        <v>53.199999999999996</v>
      </c>
      <c r="I43" s="49">
        <f>I32+I42</f>
        <v>177.63999999999999</v>
      </c>
      <c r="J43" s="49">
        <f t="shared" ref="J43:L43" si="5">J32+J42</f>
        <v>1442.6199999999999</v>
      </c>
      <c r="K43" s="49"/>
      <c r="L43" s="49">
        <f t="shared" si="5"/>
        <v>0</v>
      </c>
    </row>
    <row r="44" ht="25.5">
      <c r="A44" s="19">
        <v>1</v>
      </c>
      <c r="B44" s="20">
        <v>3</v>
      </c>
      <c r="C44" s="21" t="s">
        <v>26</v>
      </c>
      <c r="D44" s="22" t="s">
        <v>27</v>
      </c>
      <c r="E44" s="23" t="s">
        <v>64</v>
      </c>
      <c r="F44" s="24">
        <v>285</v>
      </c>
      <c r="G44" s="24">
        <v>20.199999999999999</v>
      </c>
      <c r="H44" s="24">
        <v>10.98</v>
      </c>
      <c r="I44" s="24">
        <v>47.539999999999999</v>
      </c>
      <c r="J44" s="24">
        <v>473.35000000000002</v>
      </c>
      <c r="K44" s="25" t="s">
        <v>65</v>
      </c>
      <c r="L44" s="24"/>
    </row>
    <row r="45" ht="15">
      <c r="A45" s="26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</row>
    <row r="46" ht="15">
      <c r="A46" s="26"/>
      <c r="B46" s="27"/>
      <c r="C46" s="28"/>
      <c r="D46" s="33" t="s">
        <v>30</v>
      </c>
      <c r="E46" s="30" t="s">
        <v>66</v>
      </c>
      <c r="F46" s="31">
        <v>200</v>
      </c>
      <c r="G46" s="31">
        <v>0.070000000000000007</v>
      </c>
      <c r="H46" s="31">
        <v>0.02</v>
      </c>
      <c r="I46" s="31">
        <v>10</v>
      </c>
      <c r="J46" s="31">
        <v>40.049999999999997</v>
      </c>
      <c r="K46" s="32" t="s">
        <v>58</v>
      </c>
      <c r="L46" s="31"/>
    </row>
    <row r="47" ht="15">
      <c r="A47" s="26"/>
      <c r="B47" s="27"/>
      <c r="C47" s="28"/>
      <c r="D47" s="33" t="s">
        <v>32</v>
      </c>
      <c r="E47" s="30" t="s">
        <v>33</v>
      </c>
      <c r="F47" s="31">
        <v>25</v>
      </c>
      <c r="G47" s="31">
        <v>1.8999999999999999</v>
      </c>
      <c r="H47" s="31">
        <v>0.20000000000000001</v>
      </c>
      <c r="I47" s="31">
        <v>12.300000000000001</v>
      </c>
      <c r="J47" s="31">
        <v>58.75</v>
      </c>
      <c r="K47" s="32" t="s">
        <v>34</v>
      </c>
      <c r="L47" s="31"/>
    </row>
    <row r="48" ht="15">
      <c r="A48" s="26"/>
      <c r="B48" s="27"/>
      <c r="C48" s="28"/>
      <c r="D48" s="33" t="s">
        <v>35</v>
      </c>
      <c r="E48" s="30"/>
      <c r="F48" s="31"/>
      <c r="G48" s="31"/>
      <c r="H48" s="31"/>
      <c r="I48" s="31"/>
      <c r="J48" s="31"/>
      <c r="K48" s="32"/>
      <c r="L48" s="31"/>
    </row>
    <row r="49" ht="15">
      <c r="A49" s="26"/>
      <c r="B49" s="27"/>
      <c r="C49" s="28"/>
      <c r="D49" s="29"/>
      <c r="E49" s="30"/>
      <c r="F49" s="31"/>
      <c r="G49" s="31"/>
      <c r="H49" s="31"/>
      <c r="I49" s="31"/>
      <c r="J49" s="31"/>
      <c r="K49" s="32"/>
      <c r="L49" s="31"/>
    </row>
    <row r="50" ht="15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31"/>
    </row>
    <row r="51" ht="15">
      <c r="A51" s="34"/>
      <c r="B51" s="35"/>
      <c r="C51" s="36"/>
      <c r="D51" s="37" t="s">
        <v>37</v>
      </c>
      <c r="E51" s="38"/>
      <c r="F51" s="39">
        <f>SUM(F44:F50)</f>
        <v>510</v>
      </c>
      <c r="G51" s="39">
        <f>SUM(G44:G50)</f>
        <v>22.169999999999998</v>
      </c>
      <c r="H51" s="39">
        <f>SUM(H44:H50)</f>
        <v>11.199999999999999</v>
      </c>
      <c r="I51" s="39">
        <f>SUM(I44:I50)</f>
        <v>69.840000000000003</v>
      </c>
      <c r="J51" s="39">
        <f t="shared" ref="J51:L51" si="6">SUM(J44:J50)</f>
        <v>572.14999999999998</v>
      </c>
      <c r="K51" s="40"/>
      <c r="L51" s="39">
        <f t="shared" si="6"/>
        <v>0</v>
      </c>
    </row>
    <row r="52" ht="15">
      <c r="A52" s="41">
        <f>A44</f>
        <v>1</v>
      </c>
      <c r="B52" s="42">
        <f>B44</f>
        <v>3</v>
      </c>
      <c r="C52" s="43" t="s">
        <v>38</v>
      </c>
      <c r="D52" s="33" t="s">
        <v>39</v>
      </c>
      <c r="E52" s="30"/>
      <c r="F52" s="31"/>
      <c r="G52" s="31"/>
      <c r="H52" s="31"/>
      <c r="I52" s="31"/>
      <c r="J52" s="31"/>
      <c r="K52" s="32"/>
      <c r="L52" s="31"/>
    </row>
    <row r="53" ht="15">
      <c r="A53" s="26"/>
      <c r="B53" s="27"/>
      <c r="C53" s="28"/>
      <c r="D53" s="33" t="s">
        <v>40</v>
      </c>
      <c r="E53" s="30" t="s">
        <v>67</v>
      </c>
      <c r="F53" s="31">
        <v>200</v>
      </c>
      <c r="G53" s="31">
        <v>5.8499999999999996</v>
      </c>
      <c r="H53" s="31">
        <v>2.5</v>
      </c>
      <c r="I53" s="31">
        <v>13.5</v>
      </c>
      <c r="J53" s="31">
        <v>109.2</v>
      </c>
      <c r="K53" s="32" t="s">
        <v>34</v>
      </c>
      <c r="L53" s="31"/>
    </row>
    <row r="54" ht="15">
      <c r="A54" s="26"/>
      <c r="B54" s="27"/>
      <c r="C54" s="28"/>
      <c r="D54" s="33" t="s">
        <v>42</v>
      </c>
      <c r="E54" s="30" t="s">
        <v>68</v>
      </c>
      <c r="F54" s="31">
        <v>100</v>
      </c>
      <c r="G54" s="31">
        <v>24</v>
      </c>
      <c r="H54" s="31">
        <v>18.300000000000001</v>
      </c>
      <c r="I54" s="31">
        <v>0.10000000000000001</v>
      </c>
      <c r="J54" s="31">
        <v>261</v>
      </c>
      <c r="K54" s="32" t="s">
        <v>34</v>
      </c>
      <c r="L54" s="31"/>
    </row>
    <row r="55" ht="15">
      <c r="A55" s="26"/>
      <c r="B55" s="27"/>
      <c r="C55" s="28"/>
      <c r="D55" s="33" t="s">
        <v>44</v>
      </c>
      <c r="E55" s="30" t="s">
        <v>69</v>
      </c>
      <c r="F55" s="31">
        <v>150</v>
      </c>
      <c r="G55" s="31">
        <v>2.6000000000000001</v>
      </c>
      <c r="H55" s="31">
        <v>11.039999999999999</v>
      </c>
      <c r="I55" s="31">
        <v>11.85</v>
      </c>
      <c r="J55" s="31">
        <v>163.43000000000001</v>
      </c>
      <c r="K55" s="32" t="s">
        <v>34</v>
      </c>
      <c r="L55" s="31"/>
    </row>
    <row r="56" ht="15">
      <c r="A56" s="26"/>
      <c r="B56" s="27"/>
      <c r="C56" s="28"/>
      <c r="D56" s="33" t="s">
        <v>47</v>
      </c>
      <c r="E56" s="30" t="s">
        <v>70</v>
      </c>
      <c r="F56" s="31">
        <v>200</v>
      </c>
      <c r="G56" s="31">
        <v>0.68000000000000005</v>
      </c>
      <c r="H56" s="31">
        <v>0.28000000000000003</v>
      </c>
      <c r="I56" s="31">
        <v>20.760000000000002</v>
      </c>
      <c r="J56" s="31">
        <v>88.200000000000003</v>
      </c>
      <c r="K56" s="32">
        <v>388</v>
      </c>
      <c r="L56" s="31"/>
    </row>
    <row r="57" ht="15">
      <c r="A57" s="26"/>
      <c r="B57" s="27"/>
      <c r="C57" s="28"/>
      <c r="D57" s="33" t="s">
        <v>49</v>
      </c>
      <c r="E57" s="30" t="s">
        <v>33</v>
      </c>
      <c r="F57" s="31">
        <v>25</v>
      </c>
      <c r="G57" s="31">
        <v>1.8999999999999999</v>
      </c>
      <c r="H57" s="31">
        <v>0.20000000000000001</v>
      </c>
      <c r="I57" s="31">
        <v>12.300000000000001</v>
      </c>
      <c r="J57" s="31">
        <v>58.75</v>
      </c>
      <c r="K57" s="32" t="s">
        <v>34</v>
      </c>
      <c r="L57" s="31"/>
    </row>
    <row r="58" ht="15">
      <c r="A58" s="26"/>
      <c r="B58" s="27"/>
      <c r="C58" s="28"/>
      <c r="D58" s="33" t="s">
        <v>50</v>
      </c>
      <c r="E58" s="30" t="s">
        <v>51</v>
      </c>
      <c r="F58" s="31">
        <v>50</v>
      </c>
      <c r="G58" s="31">
        <v>3.8500000000000001</v>
      </c>
      <c r="H58" s="31">
        <v>0.69999999999999996</v>
      </c>
      <c r="I58" s="31">
        <v>18.899999999999999</v>
      </c>
      <c r="J58" s="31">
        <v>100.5</v>
      </c>
      <c r="K58" s="32" t="s">
        <v>34</v>
      </c>
      <c r="L58" s="31"/>
    </row>
    <row r="59" ht="15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ht="15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ht="15">
      <c r="A61" s="34"/>
      <c r="B61" s="35"/>
      <c r="C61" s="36"/>
      <c r="D61" s="37" t="s">
        <v>37</v>
      </c>
      <c r="E61" s="38"/>
      <c r="F61" s="39">
        <f>SUM(F52:F60)</f>
        <v>725</v>
      </c>
      <c r="G61" s="39">
        <f>SUM(G52:G60)</f>
        <v>38.880000000000003</v>
      </c>
      <c r="H61" s="39">
        <f>SUM(H52:H60)</f>
        <v>33.020000000000003</v>
      </c>
      <c r="I61" s="39">
        <f>SUM(I52:I60)</f>
        <v>77.409999999999997</v>
      </c>
      <c r="J61" s="39">
        <f t="shared" ref="J61:L61" si="7">SUM(J52:J60)</f>
        <v>781.08000000000004</v>
      </c>
      <c r="K61" s="40"/>
      <c r="L61" s="39">
        <f t="shared" si="7"/>
        <v>0</v>
      </c>
    </row>
    <row r="62" ht="15.75" customHeight="1">
      <c r="A62" s="44">
        <f>A44</f>
        <v>1</v>
      </c>
      <c r="B62" s="45">
        <f>B44</f>
        <v>3</v>
      </c>
      <c r="C62" s="46" t="s">
        <v>52</v>
      </c>
      <c r="D62" s="47"/>
      <c r="E62" s="48"/>
      <c r="F62" s="49">
        <f>F51+F61</f>
        <v>1235</v>
      </c>
      <c r="G62" s="49">
        <f>G51+G61</f>
        <v>61.049999999999997</v>
      </c>
      <c r="H62" s="49">
        <f>H51+H61</f>
        <v>44.219999999999999</v>
      </c>
      <c r="I62" s="49">
        <f>I51+I61</f>
        <v>147.25</v>
      </c>
      <c r="J62" s="49">
        <f t="shared" ref="J62:L62" si="8">J51+J61</f>
        <v>1353.23</v>
      </c>
      <c r="K62" s="49"/>
      <c r="L62" s="49">
        <f t="shared" si="8"/>
        <v>0</v>
      </c>
    </row>
    <row r="63" ht="15">
      <c r="A63" s="19">
        <v>1</v>
      </c>
      <c r="B63" s="20">
        <v>4</v>
      </c>
      <c r="C63" s="21" t="s">
        <v>26</v>
      </c>
      <c r="D63" s="22" t="s">
        <v>27</v>
      </c>
      <c r="E63" s="23" t="s">
        <v>71</v>
      </c>
      <c r="F63" s="24">
        <v>150</v>
      </c>
      <c r="G63" s="24">
        <v>23.530000000000001</v>
      </c>
      <c r="H63" s="24">
        <v>17.510000000000002</v>
      </c>
      <c r="I63" s="24">
        <v>35.479999999999997</v>
      </c>
      <c r="J63" s="24">
        <v>392.39999999999998</v>
      </c>
      <c r="K63" s="25">
        <v>223</v>
      </c>
      <c r="L63" s="24"/>
    </row>
    <row r="64" ht="15">
      <c r="A64" s="26"/>
      <c r="B64" s="27"/>
      <c r="C64" s="28"/>
      <c r="D64" s="29"/>
      <c r="E64" s="30"/>
      <c r="F64" s="31"/>
      <c r="G64" s="31"/>
      <c r="H64" s="31"/>
      <c r="I64" s="31"/>
      <c r="J64" s="31"/>
      <c r="K64" s="32"/>
      <c r="L64" s="31"/>
    </row>
    <row r="65" ht="15">
      <c r="A65" s="26"/>
      <c r="B65" s="27"/>
      <c r="C65" s="28"/>
      <c r="D65" s="33" t="s">
        <v>30</v>
      </c>
      <c r="E65" s="30" t="s">
        <v>66</v>
      </c>
      <c r="F65" s="31">
        <v>200</v>
      </c>
      <c r="G65" s="31">
        <v>0.070000000000000007</v>
      </c>
      <c r="H65" s="31">
        <v>0.02</v>
      </c>
      <c r="I65" s="31">
        <v>10</v>
      </c>
      <c r="J65" s="31">
        <v>40.049999999999997</v>
      </c>
      <c r="K65" s="32" t="s">
        <v>58</v>
      </c>
      <c r="L65" s="31"/>
    </row>
    <row r="66" ht="15">
      <c r="A66" s="26"/>
      <c r="B66" s="27"/>
      <c r="C66" s="28"/>
      <c r="D66" s="33" t="s">
        <v>32</v>
      </c>
      <c r="E66" s="30" t="s">
        <v>33</v>
      </c>
      <c r="F66" s="31">
        <v>25</v>
      </c>
      <c r="G66" s="31">
        <v>1.8999999999999999</v>
      </c>
      <c r="H66" s="31">
        <v>0.20000000000000001</v>
      </c>
      <c r="I66" s="31">
        <v>12.300000000000001</v>
      </c>
      <c r="J66" s="31">
        <v>58.75</v>
      </c>
      <c r="K66" s="32" t="s">
        <v>34</v>
      </c>
      <c r="L66" s="31"/>
    </row>
    <row r="67" ht="15">
      <c r="A67" s="26"/>
      <c r="B67" s="27"/>
      <c r="C67" s="28"/>
      <c r="D67" s="33" t="s">
        <v>35</v>
      </c>
      <c r="E67" s="30" t="s">
        <v>36</v>
      </c>
      <c r="F67" s="31">
        <v>130</v>
      </c>
      <c r="G67" s="31">
        <v>0.52000000000000002</v>
      </c>
      <c r="H67" s="31">
        <v>0.52000000000000002</v>
      </c>
      <c r="I67" s="31">
        <v>12.74</v>
      </c>
      <c r="J67" s="31">
        <v>61.100000000000001</v>
      </c>
      <c r="K67" s="32">
        <v>338</v>
      </c>
      <c r="L67" s="31"/>
    </row>
    <row r="68" ht="15">
      <c r="A68" s="26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ht="15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ht="15">
      <c r="A70" s="34"/>
      <c r="B70" s="35"/>
      <c r="C70" s="36"/>
      <c r="D70" s="37" t="s">
        <v>37</v>
      </c>
      <c r="E70" s="38"/>
      <c r="F70" s="39">
        <f>SUM(F63:F69)</f>
        <v>505</v>
      </c>
      <c r="G70" s="39">
        <f>SUM(G63:G69)</f>
        <v>26.02</v>
      </c>
      <c r="H70" s="39">
        <f>SUM(H63:H69)</f>
        <v>18.25</v>
      </c>
      <c r="I70" s="39">
        <f>SUM(I63:I69)</f>
        <v>70.519999999999996</v>
      </c>
      <c r="J70" s="39">
        <f t="shared" ref="J70:L70" si="9">SUM(J63:J69)</f>
        <v>552.29999999999995</v>
      </c>
      <c r="K70" s="40"/>
      <c r="L70" s="39">
        <f t="shared" si="9"/>
        <v>0</v>
      </c>
    </row>
    <row r="71" ht="15">
      <c r="A71" s="41">
        <f>A63</f>
        <v>1</v>
      </c>
      <c r="B71" s="42">
        <f>B63</f>
        <v>4</v>
      </c>
      <c r="C71" s="43" t="s">
        <v>38</v>
      </c>
      <c r="D71" s="33" t="s">
        <v>39</v>
      </c>
      <c r="E71" s="30"/>
      <c r="F71" s="31"/>
      <c r="G71" s="31"/>
      <c r="H71" s="31"/>
      <c r="I71" s="31"/>
      <c r="J71" s="31"/>
      <c r="K71" s="32"/>
      <c r="L71" s="31"/>
    </row>
    <row r="72" ht="15">
      <c r="A72" s="26"/>
      <c r="B72" s="27"/>
      <c r="C72" s="28"/>
      <c r="D72" s="33" t="s">
        <v>40</v>
      </c>
      <c r="E72" s="30" t="s">
        <v>72</v>
      </c>
      <c r="F72" s="31">
        <v>200</v>
      </c>
      <c r="G72" s="31">
        <v>3.0099999999999998</v>
      </c>
      <c r="H72" s="31">
        <v>5.5599999999999996</v>
      </c>
      <c r="I72" s="31">
        <v>6.3200000000000003</v>
      </c>
      <c r="J72" s="31">
        <v>90.799999999999997</v>
      </c>
      <c r="K72" s="32">
        <v>88</v>
      </c>
      <c r="L72" s="31"/>
    </row>
    <row r="73" ht="25.5">
      <c r="A73" s="26"/>
      <c r="B73" s="27"/>
      <c r="C73" s="28"/>
      <c r="D73" s="33" t="s">
        <v>42</v>
      </c>
      <c r="E73" s="30" t="s">
        <v>73</v>
      </c>
      <c r="F73" s="31">
        <v>260</v>
      </c>
      <c r="G73" s="31">
        <v>14.91</v>
      </c>
      <c r="H73" s="31">
        <v>37.329999999999998</v>
      </c>
      <c r="I73" s="31">
        <v>22.719999999999999</v>
      </c>
      <c r="J73" s="31">
        <v>488.70999999999998</v>
      </c>
      <c r="K73" s="32" t="s">
        <v>74</v>
      </c>
      <c r="L73" s="31"/>
    </row>
    <row r="74" ht="15">
      <c r="A74" s="26"/>
      <c r="B74" s="27"/>
      <c r="C74" s="28"/>
      <c r="D74" s="33" t="s">
        <v>44</v>
      </c>
      <c r="E74" s="30"/>
      <c r="F74" s="31"/>
      <c r="G74" s="31"/>
      <c r="H74" s="31"/>
      <c r="I74" s="31"/>
      <c r="J74" s="31"/>
      <c r="K74" s="32"/>
      <c r="L74" s="31"/>
    </row>
    <row r="75" ht="15">
      <c r="A75" s="26"/>
      <c r="B75" s="27"/>
      <c r="C75" s="28"/>
      <c r="D75" s="33" t="s">
        <v>47</v>
      </c>
      <c r="E75" s="30" t="s">
        <v>75</v>
      </c>
      <c r="F75" s="31">
        <v>200</v>
      </c>
      <c r="G75" s="31">
        <v>0.20000000000000001</v>
      </c>
      <c r="H75" s="31">
        <v>0</v>
      </c>
      <c r="I75" s="31">
        <v>24.800000000000001</v>
      </c>
      <c r="J75" s="31">
        <v>102</v>
      </c>
      <c r="K75" s="32" t="s">
        <v>34</v>
      </c>
      <c r="L75" s="31"/>
    </row>
    <row r="76" ht="15">
      <c r="A76" s="26"/>
      <c r="B76" s="27"/>
      <c r="C76" s="28"/>
      <c r="D76" s="33" t="s">
        <v>49</v>
      </c>
      <c r="E76" s="30" t="s">
        <v>33</v>
      </c>
      <c r="F76" s="31">
        <v>25</v>
      </c>
      <c r="G76" s="31">
        <v>1.8999999999999999</v>
      </c>
      <c r="H76" s="31">
        <v>0.20000000000000001</v>
      </c>
      <c r="I76" s="31">
        <v>12.300000000000001</v>
      </c>
      <c r="J76" s="31">
        <v>58.75</v>
      </c>
      <c r="K76" s="32" t="s">
        <v>34</v>
      </c>
      <c r="L76" s="31"/>
    </row>
    <row r="77" ht="15">
      <c r="A77" s="26"/>
      <c r="B77" s="27"/>
      <c r="C77" s="28"/>
      <c r="D77" s="33" t="s">
        <v>50</v>
      </c>
      <c r="E77" s="30" t="s">
        <v>51</v>
      </c>
      <c r="F77" s="31">
        <v>50</v>
      </c>
      <c r="G77" s="31">
        <v>3.8500000000000001</v>
      </c>
      <c r="H77" s="31">
        <v>0.69999999999999996</v>
      </c>
      <c r="I77" s="31">
        <v>18.899999999999999</v>
      </c>
      <c r="J77" s="31">
        <v>100.5</v>
      </c>
      <c r="K77" s="32" t="s">
        <v>34</v>
      </c>
      <c r="L77" s="31"/>
    </row>
    <row r="78" ht="15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ht="15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5">
      <c r="A80" s="34"/>
      <c r="B80" s="35"/>
      <c r="C80" s="36"/>
      <c r="D80" s="37" t="s">
        <v>37</v>
      </c>
      <c r="E80" s="38"/>
      <c r="F80" s="39">
        <f>SUM(F71:F79)</f>
        <v>735</v>
      </c>
      <c r="G80" s="39">
        <f>SUM(G71:G79)</f>
        <v>23.870000000000001</v>
      </c>
      <c r="H80" s="39">
        <f>SUM(H71:H79)</f>
        <v>43.790000000000006</v>
      </c>
      <c r="I80" s="39">
        <f>SUM(I71:I79)</f>
        <v>85.039999999999992</v>
      </c>
      <c r="J80" s="39">
        <f t="shared" ref="J80:L80" si="10">SUM(J71:J79)</f>
        <v>840.75999999999999</v>
      </c>
      <c r="K80" s="40"/>
      <c r="L80" s="39">
        <f t="shared" si="10"/>
        <v>0</v>
      </c>
    </row>
    <row r="81" ht="15.75" customHeight="1">
      <c r="A81" s="44">
        <f>A63</f>
        <v>1</v>
      </c>
      <c r="B81" s="45">
        <f>B63</f>
        <v>4</v>
      </c>
      <c r="C81" s="46" t="s">
        <v>52</v>
      </c>
      <c r="D81" s="47"/>
      <c r="E81" s="48"/>
      <c r="F81" s="49">
        <f>F70+F80</f>
        <v>1240</v>
      </c>
      <c r="G81" s="49">
        <f>G70+G80</f>
        <v>49.890000000000001</v>
      </c>
      <c r="H81" s="49">
        <f>H70+H80</f>
        <v>62.040000000000006</v>
      </c>
      <c r="I81" s="49">
        <f>I70+I80</f>
        <v>155.56</v>
      </c>
      <c r="J81" s="49">
        <f t="shared" ref="J81:L81" si="11">J70+J80</f>
        <v>1393.0599999999999</v>
      </c>
      <c r="K81" s="49"/>
      <c r="L81" s="49">
        <f t="shared" si="11"/>
        <v>0</v>
      </c>
    </row>
    <row r="82" ht="25.5">
      <c r="A82" s="19">
        <v>1</v>
      </c>
      <c r="B82" s="20">
        <v>5</v>
      </c>
      <c r="C82" s="21" t="s">
        <v>26</v>
      </c>
      <c r="D82" s="22" t="s">
        <v>27</v>
      </c>
      <c r="E82" s="23" t="s">
        <v>76</v>
      </c>
      <c r="F82" s="24">
        <v>275</v>
      </c>
      <c r="G82" s="24">
        <v>16.32</v>
      </c>
      <c r="H82" s="24">
        <v>16.550000000000001</v>
      </c>
      <c r="I82" s="24">
        <v>36.479999999999997</v>
      </c>
      <c r="J82" s="24">
        <v>362.60000000000002</v>
      </c>
      <c r="K82" s="25" t="s">
        <v>77</v>
      </c>
      <c r="L82" s="24"/>
    </row>
    <row r="83" ht="15">
      <c r="A83" s="26"/>
      <c r="B83" s="27"/>
      <c r="C83" s="28"/>
      <c r="D83" s="29"/>
      <c r="E83" s="30"/>
      <c r="F83" s="31"/>
      <c r="G83" s="31"/>
      <c r="H83" s="31"/>
      <c r="I83" s="31"/>
      <c r="J83" s="31"/>
      <c r="K83" s="32"/>
      <c r="L83" s="31"/>
    </row>
    <row r="84" ht="15">
      <c r="A84" s="26"/>
      <c r="B84" s="27"/>
      <c r="C84" s="28"/>
      <c r="D84" s="33" t="s">
        <v>30</v>
      </c>
      <c r="E84" s="30" t="s">
        <v>57</v>
      </c>
      <c r="F84" s="31">
        <v>207</v>
      </c>
      <c r="G84" s="31">
        <v>0.13</v>
      </c>
      <c r="H84" s="31">
        <v>0.02</v>
      </c>
      <c r="I84" s="31">
        <v>10.199999999999999</v>
      </c>
      <c r="J84" s="31">
        <v>42.049999999999997</v>
      </c>
      <c r="K84" s="32" t="s">
        <v>78</v>
      </c>
      <c r="L84" s="31"/>
    </row>
    <row r="85" ht="15">
      <c r="A85" s="26"/>
      <c r="B85" s="27"/>
      <c r="C85" s="28"/>
      <c r="D85" s="33" t="s">
        <v>32</v>
      </c>
      <c r="E85" s="30" t="s">
        <v>33</v>
      </c>
      <c r="F85" s="31">
        <v>25</v>
      </c>
      <c r="G85" s="31">
        <v>1.8999999999999999</v>
      </c>
      <c r="H85" s="31">
        <v>0.20000000000000001</v>
      </c>
      <c r="I85" s="31">
        <v>12.300000000000001</v>
      </c>
      <c r="J85" s="31">
        <v>58.75</v>
      </c>
      <c r="K85" s="32" t="s">
        <v>34</v>
      </c>
      <c r="L85" s="31"/>
    </row>
    <row r="86" ht="15">
      <c r="A86" s="26"/>
      <c r="B86" s="27"/>
      <c r="C86" s="28"/>
      <c r="D86" s="33" t="s">
        <v>35</v>
      </c>
      <c r="E86" s="30"/>
      <c r="F86" s="31"/>
      <c r="G86" s="31"/>
      <c r="H86" s="31"/>
      <c r="I86" s="31"/>
      <c r="J86" s="31"/>
      <c r="K86" s="32"/>
      <c r="L86" s="31"/>
    </row>
    <row r="87" ht="15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ht="15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ht="15">
      <c r="A89" s="34"/>
      <c r="B89" s="35"/>
      <c r="C89" s="36"/>
      <c r="D89" s="37" t="s">
        <v>37</v>
      </c>
      <c r="E89" s="38"/>
      <c r="F89" s="39">
        <f>SUM(F82:F88)</f>
        <v>507</v>
      </c>
      <c r="G89" s="39">
        <f>SUM(G82:G88)</f>
        <v>18.349999999999998</v>
      </c>
      <c r="H89" s="39">
        <f>SUM(H82:H88)</f>
        <v>16.77</v>
      </c>
      <c r="I89" s="39">
        <f>SUM(I82:I88)</f>
        <v>58.97999999999999</v>
      </c>
      <c r="J89" s="39">
        <f t="shared" ref="J89:L89" si="12">SUM(J82:J88)</f>
        <v>463.40000000000003</v>
      </c>
      <c r="K89" s="40"/>
      <c r="L89" s="39">
        <f t="shared" si="12"/>
        <v>0</v>
      </c>
    </row>
    <row r="90" ht="15">
      <c r="A90" s="41">
        <f>A82</f>
        <v>1</v>
      </c>
      <c r="B90" s="42">
        <f>B82</f>
        <v>5</v>
      </c>
      <c r="C90" s="43" t="s">
        <v>38</v>
      </c>
      <c r="D90" s="33" t="s">
        <v>39</v>
      </c>
      <c r="E90" s="30"/>
      <c r="F90" s="31"/>
      <c r="G90" s="31"/>
      <c r="H90" s="31"/>
      <c r="I90" s="31"/>
      <c r="J90" s="31"/>
      <c r="K90" s="32"/>
      <c r="L90" s="31"/>
    </row>
    <row r="91" ht="15">
      <c r="A91" s="26"/>
      <c r="B91" s="27"/>
      <c r="C91" s="28"/>
      <c r="D91" s="33" t="s">
        <v>40</v>
      </c>
      <c r="E91" s="30" t="s">
        <v>79</v>
      </c>
      <c r="F91" s="31">
        <v>240</v>
      </c>
      <c r="G91" s="31">
        <v>6.7599999999999998</v>
      </c>
      <c r="H91" s="31">
        <v>5.0199999999999996</v>
      </c>
      <c r="I91" s="31">
        <v>0.14000000000000001</v>
      </c>
      <c r="J91" s="31">
        <v>73.599999999999994</v>
      </c>
      <c r="K91" s="32" t="s">
        <v>34</v>
      </c>
      <c r="L91" s="31"/>
    </row>
    <row r="92" ht="15">
      <c r="A92" s="26"/>
      <c r="B92" s="27"/>
      <c r="C92" s="28"/>
      <c r="D92" s="33" t="s">
        <v>42</v>
      </c>
      <c r="E92" s="30" t="s">
        <v>80</v>
      </c>
      <c r="F92" s="31">
        <v>260</v>
      </c>
      <c r="G92" s="31">
        <v>17.449999999999999</v>
      </c>
      <c r="H92" s="31">
        <v>41.189999999999998</v>
      </c>
      <c r="I92" s="31">
        <v>34.460000000000001</v>
      </c>
      <c r="J92" s="31">
        <v>584.32000000000005</v>
      </c>
      <c r="K92" s="32" t="s">
        <v>34</v>
      </c>
      <c r="L92" s="31"/>
    </row>
    <row r="93" ht="15">
      <c r="A93" s="26"/>
      <c r="B93" s="27"/>
      <c r="C93" s="28"/>
      <c r="D93" s="33" t="s">
        <v>44</v>
      </c>
      <c r="E93" s="30"/>
      <c r="F93" s="31"/>
      <c r="G93" s="31"/>
      <c r="H93" s="31"/>
      <c r="I93" s="31"/>
      <c r="J93" s="31"/>
      <c r="K93" s="32"/>
      <c r="L93" s="31"/>
    </row>
    <row r="94" ht="15">
      <c r="A94" s="26"/>
      <c r="B94" s="27"/>
      <c r="C94" s="28"/>
      <c r="D94" s="33" t="s">
        <v>47</v>
      </c>
      <c r="E94" s="30" t="s">
        <v>48</v>
      </c>
      <c r="F94" s="31">
        <v>200</v>
      </c>
      <c r="G94" s="31">
        <v>0.11</v>
      </c>
      <c r="H94" s="31">
        <v>0.059999999999999998</v>
      </c>
      <c r="I94" s="31">
        <v>20.98</v>
      </c>
      <c r="J94" s="31">
        <v>88</v>
      </c>
      <c r="K94" s="32" t="s">
        <v>34</v>
      </c>
      <c r="L94" s="31"/>
    </row>
    <row r="95" ht="15">
      <c r="A95" s="26"/>
      <c r="B95" s="27"/>
      <c r="C95" s="28"/>
      <c r="D95" s="33" t="s">
        <v>49</v>
      </c>
      <c r="E95" s="30" t="s">
        <v>33</v>
      </c>
      <c r="F95" s="31">
        <v>25</v>
      </c>
      <c r="G95" s="31">
        <v>1.8999999999999999</v>
      </c>
      <c r="H95" s="31">
        <v>0.20000000000000001</v>
      </c>
      <c r="I95" s="31">
        <v>12.300000000000001</v>
      </c>
      <c r="J95" s="31">
        <v>58.75</v>
      </c>
      <c r="K95" s="32" t="s">
        <v>34</v>
      </c>
      <c r="L95" s="31"/>
    </row>
    <row r="96" ht="15">
      <c r="A96" s="26"/>
      <c r="B96" s="27"/>
      <c r="C96" s="28"/>
      <c r="D96" s="33" t="s">
        <v>50</v>
      </c>
      <c r="E96" s="30" t="s">
        <v>51</v>
      </c>
      <c r="F96" s="31">
        <v>50</v>
      </c>
      <c r="G96" s="31">
        <v>3.8500000000000001</v>
      </c>
      <c r="H96" s="31">
        <v>0.69999999999999996</v>
      </c>
      <c r="I96" s="31">
        <v>18.899999999999999</v>
      </c>
      <c r="J96" s="31">
        <v>100.5</v>
      </c>
      <c r="K96" s="32" t="s">
        <v>34</v>
      </c>
      <c r="L96" s="31"/>
    </row>
    <row r="97" ht="15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ht="15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ht="15">
      <c r="A99" s="34"/>
      <c r="B99" s="35"/>
      <c r="C99" s="36"/>
      <c r="D99" s="37" t="s">
        <v>37</v>
      </c>
      <c r="E99" s="38"/>
      <c r="F99" s="39">
        <f>SUM(F90:F98)</f>
        <v>775</v>
      </c>
      <c r="G99" s="39">
        <f>SUM(G90:G98)</f>
        <v>30.07</v>
      </c>
      <c r="H99" s="39">
        <f>SUM(H90:H98)</f>
        <v>47.170000000000002</v>
      </c>
      <c r="I99" s="39">
        <f>SUM(I90:I98)</f>
        <v>86.780000000000001</v>
      </c>
      <c r="J99" s="39">
        <f t="shared" ref="J99:L99" si="13">SUM(J90:J98)</f>
        <v>905.17000000000007</v>
      </c>
      <c r="K99" s="40"/>
      <c r="L99" s="39">
        <f t="shared" si="13"/>
        <v>0</v>
      </c>
    </row>
    <row r="100" ht="15.75" customHeight="1">
      <c r="A100" s="44">
        <f>A82</f>
        <v>1</v>
      </c>
      <c r="B100" s="45">
        <f>B82</f>
        <v>5</v>
      </c>
      <c r="C100" s="46" t="s">
        <v>52</v>
      </c>
      <c r="D100" s="47"/>
      <c r="E100" s="48"/>
      <c r="F100" s="49">
        <f>F89+F99</f>
        <v>1282</v>
      </c>
      <c r="G100" s="49">
        <f>G89+G99</f>
        <v>48.420000000000002</v>
      </c>
      <c r="H100" s="49">
        <f>H89+H99</f>
        <v>63.939999999999998</v>
      </c>
      <c r="I100" s="49">
        <f>I89+I99</f>
        <v>145.75999999999999</v>
      </c>
      <c r="J100" s="49">
        <f t="shared" ref="J100:L100" si="14">J89+J99</f>
        <v>1368.5700000000002</v>
      </c>
      <c r="K100" s="49"/>
      <c r="L100" s="49">
        <f t="shared" si="14"/>
        <v>0</v>
      </c>
    </row>
    <row r="101" ht="15">
      <c r="A101" s="19">
        <v>2</v>
      </c>
      <c r="B101" s="20">
        <v>1</v>
      </c>
      <c r="C101" s="21" t="s">
        <v>26</v>
      </c>
      <c r="D101" s="22" t="s">
        <v>27</v>
      </c>
      <c r="E101" s="23" t="s">
        <v>81</v>
      </c>
      <c r="F101" s="24">
        <v>210</v>
      </c>
      <c r="G101" s="24">
        <v>7.5099999999999998</v>
      </c>
      <c r="H101" s="24">
        <v>11.720000000000001</v>
      </c>
      <c r="I101" s="24">
        <v>37.049999999999997</v>
      </c>
      <c r="J101" s="24">
        <v>285</v>
      </c>
      <c r="K101" s="25">
        <v>182</v>
      </c>
      <c r="L101" s="24"/>
    </row>
    <row r="102" ht="15">
      <c r="A102" s="26"/>
      <c r="B102" s="27"/>
      <c r="C102" s="28"/>
      <c r="D102" s="29"/>
      <c r="E102" s="30" t="s">
        <v>82</v>
      </c>
      <c r="F102" s="31">
        <v>100</v>
      </c>
      <c r="G102" s="31">
        <v>3.8999999999999999</v>
      </c>
      <c r="H102" s="31">
        <v>2.8999999999999999</v>
      </c>
      <c r="I102" s="31">
        <v>13.800000000000001</v>
      </c>
      <c r="J102" s="31">
        <v>97</v>
      </c>
      <c r="K102" s="32" t="s">
        <v>83</v>
      </c>
      <c r="L102" s="31"/>
    </row>
    <row r="103" ht="15">
      <c r="A103" s="26"/>
      <c r="B103" s="27"/>
      <c r="C103" s="28"/>
      <c r="D103" s="33" t="s">
        <v>30</v>
      </c>
      <c r="E103" s="30" t="s">
        <v>84</v>
      </c>
      <c r="F103" s="31">
        <v>200</v>
      </c>
      <c r="G103" s="31">
        <v>3.1699999999999999</v>
      </c>
      <c r="H103" s="31">
        <v>2.6800000000000002</v>
      </c>
      <c r="I103" s="31">
        <v>15.949999999999999</v>
      </c>
      <c r="J103" s="31">
        <v>100.59999999999999</v>
      </c>
      <c r="K103" s="32">
        <v>379</v>
      </c>
      <c r="L103" s="31"/>
    </row>
    <row r="104" ht="15">
      <c r="A104" s="26"/>
      <c r="B104" s="27"/>
      <c r="C104" s="28"/>
      <c r="D104" s="33" t="s">
        <v>32</v>
      </c>
      <c r="E104" s="30" t="s">
        <v>33</v>
      </c>
      <c r="F104" s="31">
        <v>25</v>
      </c>
      <c r="G104" s="31">
        <v>1.8999999999999999</v>
      </c>
      <c r="H104" s="31">
        <v>0.20000000000000001</v>
      </c>
      <c r="I104" s="31">
        <v>12.300000000000001</v>
      </c>
      <c r="J104" s="31">
        <v>58.75</v>
      </c>
      <c r="K104" s="32" t="s">
        <v>34</v>
      </c>
      <c r="L104" s="31"/>
    </row>
    <row r="105" ht="15">
      <c r="A105" s="26"/>
      <c r="B105" s="27"/>
      <c r="C105" s="28"/>
      <c r="D105" s="33" t="s">
        <v>35</v>
      </c>
      <c r="E105" s="30" t="s">
        <v>36</v>
      </c>
      <c r="F105" s="31">
        <v>100</v>
      </c>
      <c r="G105" s="31">
        <v>0.40000000000000002</v>
      </c>
      <c r="H105" s="31">
        <v>0.40000000000000002</v>
      </c>
      <c r="I105" s="31">
        <v>9.8000000000000007</v>
      </c>
      <c r="J105" s="31">
        <v>47</v>
      </c>
      <c r="K105" s="32">
        <v>338</v>
      </c>
      <c r="L105" s="31"/>
    </row>
    <row r="106" ht="15">
      <c r="A106" s="26"/>
      <c r="B106" s="27"/>
      <c r="C106" s="28"/>
      <c r="D106" s="29"/>
      <c r="E106" s="30"/>
      <c r="F106" s="31"/>
      <c r="G106" s="31"/>
      <c r="H106" s="31"/>
      <c r="I106" s="31"/>
      <c r="J106" s="31"/>
      <c r="K106" s="32"/>
      <c r="L106" s="31"/>
    </row>
    <row r="107" ht="15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ht="15">
      <c r="A108" s="34"/>
      <c r="B108" s="35"/>
      <c r="C108" s="36"/>
      <c r="D108" s="37" t="s">
        <v>37</v>
      </c>
      <c r="E108" s="38"/>
      <c r="F108" s="39">
        <f>SUM(F101:F107)</f>
        <v>635</v>
      </c>
      <c r="G108" s="39">
        <f t="shared" ref="G108:J108" si="15">SUM(G101:G107)</f>
        <v>16.879999999999999</v>
      </c>
      <c r="H108" s="39">
        <f t="shared" si="15"/>
        <v>17.899999999999999</v>
      </c>
      <c r="I108" s="39">
        <f t="shared" si="15"/>
        <v>88.899999999999991</v>
      </c>
      <c r="J108" s="39">
        <f t="shared" si="15"/>
        <v>588.35000000000002</v>
      </c>
      <c r="K108" s="40"/>
      <c r="L108" s="39">
        <f>SUM(L101:L107)</f>
        <v>0</v>
      </c>
    </row>
    <row r="109" ht="15">
      <c r="A109" s="41">
        <f>A101</f>
        <v>2</v>
      </c>
      <c r="B109" s="42">
        <f>B101</f>
        <v>1</v>
      </c>
      <c r="C109" s="43" t="s">
        <v>38</v>
      </c>
      <c r="D109" s="33" t="s">
        <v>39</v>
      </c>
      <c r="E109" s="30"/>
      <c r="F109" s="31"/>
      <c r="G109" s="31"/>
      <c r="H109" s="31"/>
      <c r="I109" s="31"/>
      <c r="J109" s="31"/>
      <c r="K109" s="32"/>
      <c r="L109" s="31"/>
    </row>
    <row r="110" ht="15">
      <c r="A110" s="26"/>
      <c r="B110" s="27"/>
      <c r="C110" s="28"/>
      <c r="D110" s="33" t="s">
        <v>40</v>
      </c>
      <c r="E110" s="30" t="s">
        <v>41</v>
      </c>
      <c r="F110" s="31">
        <v>200</v>
      </c>
      <c r="G110" s="31">
        <v>1.4399999999999999</v>
      </c>
      <c r="H110" s="31">
        <v>3.9399999999999999</v>
      </c>
      <c r="I110" s="31">
        <v>8.75</v>
      </c>
      <c r="J110" s="31">
        <v>83</v>
      </c>
      <c r="K110" s="32">
        <v>82</v>
      </c>
      <c r="L110" s="31"/>
    </row>
    <row r="111" ht="15">
      <c r="A111" s="26"/>
      <c r="B111" s="27"/>
      <c r="C111" s="28"/>
      <c r="D111" s="33" t="s">
        <v>42</v>
      </c>
      <c r="E111" s="30" t="s">
        <v>85</v>
      </c>
      <c r="F111" s="31">
        <v>100</v>
      </c>
      <c r="G111" s="31">
        <v>15.199999999999999</v>
      </c>
      <c r="H111" s="31">
        <v>23.100000000000001</v>
      </c>
      <c r="I111" s="31">
        <v>5.1200000000000001</v>
      </c>
      <c r="J111" s="31">
        <v>290</v>
      </c>
      <c r="K111" s="32">
        <v>250</v>
      </c>
      <c r="L111" s="31"/>
    </row>
    <row r="112" ht="25.5">
      <c r="A112" s="26"/>
      <c r="B112" s="27"/>
      <c r="C112" s="28"/>
      <c r="D112" s="33" t="s">
        <v>44</v>
      </c>
      <c r="E112" s="30" t="s">
        <v>45</v>
      </c>
      <c r="F112" s="31">
        <v>210</v>
      </c>
      <c r="G112" s="31">
        <v>8.9299999999999997</v>
      </c>
      <c r="H112" s="31">
        <v>12.6</v>
      </c>
      <c r="I112" s="31">
        <v>38.909999999999997</v>
      </c>
      <c r="J112" s="31">
        <v>303.95999999999998</v>
      </c>
      <c r="K112" s="32" t="s">
        <v>34</v>
      </c>
      <c r="L112" s="31"/>
    </row>
    <row r="113" ht="15">
      <c r="A113" s="26"/>
      <c r="B113" s="27"/>
      <c r="C113" s="28"/>
      <c r="D113" s="33" t="s">
        <v>47</v>
      </c>
      <c r="E113" s="30" t="s">
        <v>48</v>
      </c>
      <c r="F113" s="31">
        <v>200</v>
      </c>
      <c r="G113" s="31">
        <v>0.11</v>
      </c>
      <c r="H113" s="31">
        <v>0.059999999999999998</v>
      </c>
      <c r="I113" s="31">
        <v>20.98</v>
      </c>
      <c r="J113" s="31">
        <v>88</v>
      </c>
      <c r="K113" s="32" t="s">
        <v>34</v>
      </c>
      <c r="L113" s="31"/>
    </row>
    <row r="114" ht="15">
      <c r="A114" s="26"/>
      <c r="B114" s="27"/>
      <c r="C114" s="28"/>
      <c r="D114" s="33" t="s">
        <v>49</v>
      </c>
      <c r="E114" s="30" t="s">
        <v>33</v>
      </c>
      <c r="F114" s="31">
        <v>25</v>
      </c>
      <c r="G114" s="31">
        <v>1.8999999999999999</v>
      </c>
      <c r="H114" s="31">
        <v>0.20000000000000001</v>
      </c>
      <c r="I114" s="31">
        <v>12.300000000000001</v>
      </c>
      <c r="J114" s="31">
        <v>58.75</v>
      </c>
      <c r="K114" s="32" t="s">
        <v>34</v>
      </c>
      <c r="L114" s="31"/>
    </row>
    <row r="115" ht="15">
      <c r="A115" s="26"/>
      <c r="B115" s="27"/>
      <c r="C115" s="28"/>
      <c r="D115" s="33" t="s">
        <v>50</v>
      </c>
      <c r="E115" s="30" t="s">
        <v>51</v>
      </c>
      <c r="F115" s="31">
        <v>50</v>
      </c>
      <c r="G115" s="31">
        <v>3.8500000000000001</v>
      </c>
      <c r="H115" s="31">
        <v>0.69999999999999996</v>
      </c>
      <c r="I115" s="31">
        <v>18.899999999999999</v>
      </c>
      <c r="J115" s="31">
        <v>100.5</v>
      </c>
      <c r="K115" s="32" t="s">
        <v>34</v>
      </c>
      <c r="L115" s="31"/>
    </row>
    <row r="116" ht="15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ht="15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ht="15">
      <c r="A118" s="34"/>
      <c r="B118" s="35"/>
      <c r="C118" s="36"/>
      <c r="D118" s="37" t="s">
        <v>37</v>
      </c>
      <c r="E118" s="38"/>
      <c r="F118" s="39">
        <f>SUM(F109:F117)</f>
        <v>785</v>
      </c>
      <c r="G118" s="39">
        <f t="shared" ref="G118:J118" si="16">SUM(G109:G117)</f>
        <v>31.43</v>
      </c>
      <c r="H118" s="39">
        <f t="shared" si="16"/>
        <v>40.600000000000009</v>
      </c>
      <c r="I118" s="39">
        <f t="shared" si="16"/>
        <v>104.96000000000001</v>
      </c>
      <c r="J118" s="39">
        <f t="shared" si="16"/>
        <v>924.21000000000004</v>
      </c>
      <c r="K118" s="40"/>
      <c r="L118" s="39">
        <f>SUM(L109:L117)</f>
        <v>0</v>
      </c>
    </row>
    <row r="119" ht="15">
      <c r="A119" s="44">
        <f>A101</f>
        <v>2</v>
      </c>
      <c r="B119" s="45">
        <f>B101</f>
        <v>1</v>
      </c>
      <c r="C119" s="46" t="s">
        <v>52</v>
      </c>
      <c r="D119" s="47"/>
      <c r="E119" s="48"/>
      <c r="F119" s="49">
        <f>F108+F118</f>
        <v>1420</v>
      </c>
      <c r="G119" s="49">
        <f>G108+G118</f>
        <v>48.310000000000002</v>
      </c>
      <c r="H119" s="49">
        <f>H108+H118</f>
        <v>58.500000000000007</v>
      </c>
      <c r="I119" s="49">
        <f>I108+I118</f>
        <v>193.86000000000001</v>
      </c>
      <c r="J119" s="49">
        <f t="shared" ref="J119:L119" si="17">J108+J118</f>
        <v>1512.5599999999999</v>
      </c>
      <c r="K119" s="49"/>
      <c r="L119" s="49">
        <f t="shared" si="17"/>
        <v>0</v>
      </c>
    </row>
    <row r="120" ht="25.5">
      <c r="A120" s="50">
        <v>2</v>
      </c>
      <c r="B120" s="27">
        <v>2</v>
      </c>
      <c r="C120" s="21" t="s">
        <v>26</v>
      </c>
      <c r="D120" s="22" t="s">
        <v>27</v>
      </c>
      <c r="E120" s="23" t="s">
        <v>86</v>
      </c>
      <c r="F120" s="24">
        <v>275</v>
      </c>
      <c r="G120" s="24">
        <v>17.399999999999999</v>
      </c>
      <c r="H120" s="24">
        <v>26.5</v>
      </c>
      <c r="I120" s="24">
        <v>42.049999999999997</v>
      </c>
      <c r="J120" s="24">
        <v>479.64999999999998</v>
      </c>
      <c r="K120" s="25" t="s">
        <v>87</v>
      </c>
      <c r="L120" s="24"/>
    </row>
    <row r="121" ht="15">
      <c r="A121" s="50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ht="15">
      <c r="A122" s="50"/>
      <c r="B122" s="27"/>
      <c r="C122" s="28"/>
      <c r="D122" s="33" t="s">
        <v>30</v>
      </c>
      <c r="E122" s="30" t="s">
        <v>57</v>
      </c>
      <c r="F122" s="31">
        <v>207</v>
      </c>
      <c r="G122" s="31">
        <v>0.13</v>
      </c>
      <c r="H122" s="31">
        <v>0.02</v>
      </c>
      <c r="I122" s="31">
        <v>10.199999999999999</v>
      </c>
      <c r="J122" s="31">
        <v>42.049999999999997</v>
      </c>
      <c r="K122" s="32" t="s">
        <v>78</v>
      </c>
      <c r="L122" s="31"/>
    </row>
    <row r="123" ht="15">
      <c r="A123" s="50"/>
      <c r="B123" s="27"/>
      <c r="C123" s="28"/>
      <c r="D123" s="33" t="s">
        <v>32</v>
      </c>
      <c r="E123" s="30" t="s">
        <v>33</v>
      </c>
      <c r="F123" s="31">
        <v>25</v>
      </c>
      <c r="G123" s="31">
        <v>1.8999999999999999</v>
      </c>
      <c r="H123" s="31">
        <v>0.20000000000000001</v>
      </c>
      <c r="I123" s="31">
        <v>12.300000000000001</v>
      </c>
      <c r="J123" s="31">
        <v>58.75</v>
      </c>
      <c r="K123" s="32" t="s">
        <v>34</v>
      </c>
      <c r="L123" s="31"/>
    </row>
    <row r="124" ht="15">
      <c r="A124" s="50"/>
      <c r="B124" s="27"/>
      <c r="C124" s="28"/>
      <c r="D124" s="33" t="s">
        <v>35</v>
      </c>
      <c r="E124" s="30"/>
      <c r="F124" s="31"/>
      <c r="G124" s="31"/>
      <c r="H124" s="31"/>
      <c r="I124" s="31"/>
      <c r="J124" s="31"/>
      <c r="K124" s="32"/>
      <c r="L124" s="31"/>
    </row>
    <row r="125" ht="15">
      <c r="A125" s="50"/>
      <c r="B125" s="27"/>
      <c r="C125" s="28"/>
      <c r="D125" s="29"/>
      <c r="E125" s="30"/>
      <c r="F125" s="31"/>
      <c r="G125" s="31"/>
      <c r="H125" s="31"/>
      <c r="I125" s="31"/>
      <c r="J125" s="31"/>
      <c r="K125" s="32"/>
      <c r="L125" s="31"/>
    </row>
    <row r="126" ht="15">
      <c r="A126" s="50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ht="15">
      <c r="A127" s="51"/>
      <c r="B127" s="35"/>
      <c r="C127" s="36"/>
      <c r="D127" s="37" t="s">
        <v>37</v>
      </c>
      <c r="E127" s="38"/>
      <c r="F127" s="39">
        <f>SUM(F120:F126)</f>
        <v>507</v>
      </c>
      <c r="G127" s="39">
        <f t="shared" ref="G127:J127" si="18">SUM(G120:G126)</f>
        <v>19.429999999999996</v>
      </c>
      <c r="H127" s="39">
        <f t="shared" si="18"/>
        <v>26.719999999999999</v>
      </c>
      <c r="I127" s="39">
        <f t="shared" si="18"/>
        <v>64.549999999999997</v>
      </c>
      <c r="J127" s="39">
        <f t="shared" si="18"/>
        <v>580.44999999999993</v>
      </c>
      <c r="K127" s="40"/>
      <c r="L127" s="39">
        <f>SUM(L120:L126)</f>
        <v>0</v>
      </c>
    </row>
    <row r="128" ht="15">
      <c r="A128" s="42">
        <f>A120</f>
        <v>2</v>
      </c>
      <c r="B128" s="42">
        <f>B120</f>
        <v>2</v>
      </c>
      <c r="C128" s="43" t="s">
        <v>38</v>
      </c>
      <c r="D128" s="33" t="s">
        <v>39</v>
      </c>
      <c r="E128" s="30"/>
      <c r="F128" s="31"/>
      <c r="G128" s="31"/>
      <c r="H128" s="31"/>
      <c r="I128" s="31"/>
      <c r="J128" s="31"/>
      <c r="K128" s="32"/>
      <c r="L128" s="31"/>
    </row>
    <row r="129" ht="15">
      <c r="A129" s="50"/>
      <c r="B129" s="27"/>
      <c r="C129" s="28"/>
      <c r="D129" s="33" t="s">
        <v>40</v>
      </c>
      <c r="E129" s="30" t="s">
        <v>88</v>
      </c>
      <c r="F129" s="31">
        <v>200</v>
      </c>
      <c r="G129" s="31">
        <v>5.9900000000000002</v>
      </c>
      <c r="H129" s="31">
        <v>5.6200000000000001</v>
      </c>
      <c r="I129" s="31">
        <v>13.23</v>
      </c>
      <c r="J129" s="31">
        <v>137.59999999999999</v>
      </c>
      <c r="K129" s="32">
        <v>102</v>
      </c>
      <c r="L129" s="31"/>
    </row>
    <row r="130" ht="15">
      <c r="A130" s="50"/>
      <c r="B130" s="27"/>
      <c r="C130" s="28"/>
      <c r="D130" s="33" t="s">
        <v>42</v>
      </c>
      <c r="E130" s="30" t="s">
        <v>89</v>
      </c>
      <c r="F130" s="31">
        <v>100</v>
      </c>
      <c r="G130" s="31">
        <v>12.6</v>
      </c>
      <c r="H130" s="31">
        <v>11.6</v>
      </c>
      <c r="I130" s="31">
        <v>3.02</v>
      </c>
      <c r="J130" s="31">
        <v>160.09</v>
      </c>
      <c r="K130" s="32" t="s">
        <v>34</v>
      </c>
      <c r="L130" s="31"/>
    </row>
    <row r="131" ht="15">
      <c r="A131" s="50"/>
      <c r="B131" s="27"/>
      <c r="C131" s="28"/>
      <c r="D131" s="33" t="s">
        <v>44</v>
      </c>
      <c r="E131" s="30" t="s">
        <v>62</v>
      </c>
      <c r="F131" s="31">
        <v>150</v>
      </c>
      <c r="G131" s="31">
        <v>3.0600000000000001</v>
      </c>
      <c r="H131" s="31">
        <v>4.7999999999999998</v>
      </c>
      <c r="I131" s="31">
        <v>20.440000000000001</v>
      </c>
      <c r="J131" s="31">
        <v>137.25</v>
      </c>
      <c r="K131" s="32">
        <v>312</v>
      </c>
      <c r="L131" s="31"/>
    </row>
    <row r="132" ht="15">
      <c r="A132" s="50"/>
      <c r="B132" s="27"/>
      <c r="C132" s="28"/>
      <c r="D132" s="33" t="s">
        <v>47</v>
      </c>
      <c r="E132" s="30" t="s">
        <v>90</v>
      </c>
      <c r="F132" s="31">
        <v>200</v>
      </c>
      <c r="G132" s="31">
        <v>0.66000000000000003</v>
      </c>
      <c r="H132" s="31">
        <v>0.089999999999999997</v>
      </c>
      <c r="I132" s="31">
        <v>32.009999999999998</v>
      </c>
      <c r="J132" s="31">
        <v>132.80000000000001</v>
      </c>
      <c r="K132" s="32">
        <v>349</v>
      </c>
      <c r="L132" s="31"/>
    </row>
    <row r="133" ht="15">
      <c r="A133" s="50"/>
      <c r="B133" s="27"/>
      <c r="C133" s="28"/>
      <c r="D133" s="33" t="s">
        <v>49</v>
      </c>
      <c r="E133" s="30" t="s">
        <v>33</v>
      </c>
      <c r="F133" s="31">
        <v>25</v>
      </c>
      <c r="G133" s="31">
        <v>1.8999999999999999</v>
      </c>
      <c r="H133" s="31">
        <v>0.20000000000000001</v>
      </c>
      <c r="I133" s="31">
        <v>12.300000000000001</v>
      </c>
      <c r="J133" s="31">
        <v>58.75</v>
      </c>
      <c r="K133" s="32" t="s">
        <v>34</v>
      </c>
      <c r="L133" s="31"/>
    </row>
    <row r="134" ht="15">
      <c r="A134" s="50"/>
      <c r="B134" s="27"/>
      <c r="C134" s="28"/>
      <c r="D134" s="33" t="s">
        <v>50</v>
      </c>
      <c r="E134" s="30" t="s">
        <v>51</v>
      </c>
      <c r="F134" s="31">
        <v>50</v>
      </c>
      <c r="G134" s="31">
        <v>3.8500000000000001</v>
      </c>
      <c r="H134" s="31">
        <v>0.69999999999999996</v>
      </c>
      <c r="I134" s="31">
        <v>18.899999999999999</v>
      </c>
      <c r="J134" s="31">
        <v>100.5</v>
      </c>
      <c r="K134" s="32" t="s">
        <v>34</v>
      </c>
      <c r="L134" s="31"/>
    </row>
    <row r="135" ht="15">
      <c r="A135" s="50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ht="15">
      <c r="A136" s="50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ht="15">
      <c r="A137" s="51"/>
      <c r="B137" s="35"/>
      <c r="C137" s="36"/>
      <c r="D137" s="37" t="s">
        <v>37</v>
      </c>
      <c r="E137" s="38"/>
      <c r="F137" s="39">
        <f>SUM(F128:F136)</f>
        <v>725</v>
      </c>
      <c r="G137" s="39">
        <f t="shared" ref="G137:J137" si="19">SUM(G128:G136)</f>
        <v>28.059999999999999</v>
      </c>
      <c r="H137" s="39">
        <f t="shared" si="19"/>
        <v>23.009999999999998</v>
      </c>
      <c r="I137" s="39">
        <f t="shared" si="19"/>
        <v>99.899999999999977</v>
      </c>
      <c r="J137" s="39">
        <f t="shared" si="19"/>
        <v>726.99000000000001</v>
      </c>
      <c r="K137" s="40"/>
      <c r="L137" s="39">
        <f>SUM(L128:L136)</f>
        <v>0</v>
      </c>
    </row>
    <row r="138" ht="15">
      <c r="A138" s="52">
        <f>A120</f>
        <v>2</v>
      </c>
      <c r="B138" s="52">
        <f>B120</f>
        <v>2</v>
      </c>
      <c r="C138" s="46" t="s">
        <v>52</v>
      </c>
      <c r="D138" s="47"/>
      <c r="E138" s="48"/>
      <c r="F138" s="49">
        <f>F127+F137</f>
        <v>1232</v>
      </c>
      <c r="G138" s="49">
        <f>G127+G137</f>
        <v>47.489999999999995</v>
      </c>
      <c r="H138" s="49">
        <f>H127+H137</f>
        <v>49.729999999999997</v>
      </c>
      <c r="I138" s="49">
        <f>I127+I137</f>
        <v>164.44999999999999</v>
      </c>
      <c r="J138" s="49">
        <f t="shared" ref="J138:L138" si="20">J127+J137</f>
        <v>1307.4400000000001</v>
      </c>
      <c r="K138" s="49"/>
      <c r="L138" s="49">
        <f t="shared" si="20"/>
        <v>0</v>
      </c>
    </row>
    <row r="139" ht="15">
      <c r="A139" s="19">
        <v>2</v>
      </c>
      <c r="B139" s="20">
        <v>3</v>
      </c>
      <c r="C139" s="21" t="s">
        <v>26</v>
      </c>
      <c r="D139" s="22" t="s">
        <v>27</v>
      </c>
      <c r="E139" s="23" t="s">
        <v>91</v>
      </c>
      <c r="F139" s="24">
        <v>105</v>
      </c>
      <c r="G139" s="24">
        <v>4.3200000000000003</v>
      </c>
      <c r="H139" s="24">
        <v>5.5300000000000002</v>
      </c>
      <c r="I139" s="24">
        <v>22.16</v>
      </c>
      <c r="J139" s="24">
        <v>156</v>
      </c>
      <c r="K139" s="25">
        <v>173</v>
      </c>
      <c r="L139" s="24"/>
    </row>
    <row r="140" ht="15">
      <c r="A140" s="26"/>
      <c r="B140" s="27"/>
      <c r="C140" s="28"/>
      <c r="D140" s="29"/>
      <c r="E140" s="30" t="s">
        <v>92</v>
      </c>
      <c r="F140" s="31">
        <v>170</v>
      </c>
      <c r="G140" s="31">
        <v>6.2999999999999998</v>
      </c>
      <c r="H140" s="31">
        <v>2.1000000000000001</v>
      </c>
      <c r="I140" s="31">
        <v>67</v>
      </c>
      <c r="J140" s="31">
        <v>311.39999999999998</v>
      </c>
      <c r="K140" s="32" t="s">
        <v>34</v>
      </c>
      <c r="L140" s="31"/>
    </row>
    <row r="141" ht="15">
      <c r="A141" s="26"/>
      <c r="B141" s="27"/>
      <c r="C141" s="28"/>
      <c r="D141" s="33" t="s">
        <v>30</v>
      </c>
      <c r="E141" s="30" t="s">
        <v>57</v>
      </c>
      <c r="F141" s="31">
        <v>207</v>
      </c>
      <c r="G141" s="31">
        <v>0.13</v>
      </c>
      <c r="H141" s="31">
        <v>0.02</v>
      </c>
      <c r="I141" s="31">
        <v>10.199999999999999</v>
      </c>
      <c r="J141" s="31">
        <v>42.049999999999997</v>
      </c>
      <c r="K141" s="32" t="s">
        <v>78</v>
      </c>
      <c r="L141" s="31"/>
    </row>
    <row r="142" ht="15.75" customHeight="1">
      <c r="A142" s="26"/>
      <c r="B142" s="27"/>
      <c r="C142" s="28"/>
      <c r="D142" s="33" t="s">
        <v>32</v>
      </c>
      <c r="E142" s="30" t="s">
        <v>33</v>
      </c>
      <c r="F142" s="31">
        <v>25</v>
      </c>
      <c r="G142" s="31">
        <v>1.8999999999999999</v>
      </c>
      <c r="H142" s="31">
        <v>0.20000000000000001</v>
      </c>
      <c r="I142" s="31">
        <v>12.300000000000001</v>
      </c>
      <c r="J142" s="31">
        <v>58.75</v>
      </c>
      <c r="K142" s="32" t="s">
        <v>34</v>
      </c>
      <c r="L142" s="31"/>
    </row>
    <row r="143" ht="15">
      <c r="A143" s="26"/>
      <c r="B143" s="27"/>
      <c r="C143" s="28"/>
      <c r="D143" s="33" t="s">
        <v>35</v>
      </c>
      <c r="E143" s="30" t="s">
        <v>36</v>
      </c>
      <c r="F143" s="31">
        <v>100</v>
      </c>
      <c r="G143" s="31">
        <v>0.40000000000000002</v>
      </c>
      <c r="H143" s="31">
        <v>0.40000000000000002</v>
      </c>
      <c r="I143" s="31">
        <v>9.8000000000000007</v>
      </c>
      <c r="J143" s="31">
        <v>47</v>
      </c>
      <c r="K143" s="32">
        <v>338</v>
      </c>
      <c r="L143" s="31"/>
    </row>
    <row r="144" ht="15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ht="15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ht="15">
      <c r="A146" s="34"/>
      <c r="B146" s="35"/>
      <c r="C146" s="36"/>
      <c r="D146" s="37" t="s">
        <v>37</v>
      </c>
      <c r="E146" s="38"/>
      <c r="F146" s="39">
        <f>SUM(F139:F145)</f>
        <v>607</v>
      </c>
      <c r="G146" s="39">
        <f t="shared" ref="G146:J146" si="21">SUM(G139:G145)</f>
        <v>13.050000000000002</v>
      </c>
      <c r="H146" s="39">
        <f t="shared" si="21"/>
        <v>8.25</v>
      </c>
      <c r="I146" s="39">
        <f t="shared" si="21"/>
        <v>121.45999999999999</v>
      </c>
      <c r="J146" s="39">
        <f t="shared" si="21"/>
        <v>615.20000000000005</v>
      </c>
      <c r="K146" s="40"/>
      <c r="L146" s="39">
        <f>SUM(L139:L145)</f>
        <v>0</v>
      </c>
    </row>
    <row r="147" ht="15">
      <c r="A147" s="41">
        <f>A139</f>
        <v>2</v>
      </c>
      <c r="B147" s="42">
        <f>B139</f>
        <v>3</v>
      </c>
      <c r="C147" s="43" t="s">
        <v>38</v>
      </c>
      <c r="D147" s="33" t="s">
        <v>39</v>
      </c>
      <c r="E147" s="30"/>
      <c r="F147" s="31"/>
      <c r="G147" s="31"/>
      <c r="H147" s="31"/>
      <c r="I147" s="31"/>
      <c r="J147" s="31"/>
      <c r="K147" s="32"/>
      <c r="L147" s="31"/>
    </row>
    <row r="148" ht="15">
      <c r="A148" s="26"/>
      <c r="B148" s="27"/>
      <c r="C148" s="28"/>
      <c r="D148" s="33" t="s">
        <v>40</v>
      </c>
      <c r="E148" s="30" t="s">
        <v>93</v>
      </c>
      <c r="F148" s="31">
        <v>200</v>
      </c>
      <c r="G148" s="31">
        <v>2.02</v>
      </c>
      <c r="H148" s="31">
        <v>5.0899999999999999</v>
      </c>
      <c r="I148" s="31">
        <v>11.98</v>
      </c>
      <c r="J148" s="31">
        <v>107.25</v>
      </c>
      <c r="K148" s="32">
        <v>96</v>
      </c>
      <c r="L148" s="31"/>
    </row>
    <row r="149" ht="15">
      <c r="A149" s="26"/>
      <c r="B149" s="27"/>
      <c r="C149" s="28"/>
      <c r="D149" s="33" t="s">
        <v>42</v>
      </c>
      <c r="E149" s="30" t="s">
        <v>94</v>
      </c>
      <c r="F149" s="31">
        <v>260</v>
      </c>
      <c r="G149" s="31">
        <v>15.06</v>
      </c>
      <c r="H149" s="31">
        <v>38.659999999999997</v>
      </c>
      <c r="I149" s="31">
        <v>18.420000000000002</v>
      </c>
      <c r="J149" s="31">
        <v>483.89999999999998</v>
      </c>
      <c r="K149" s="32" t="s">
        <v>95</v>
      </c>
      <c r="L149" s="31"/>
    </row>
    <row r="150" ht="15">
      <c r="A150" s="26"/>
      <c r="B150" s="27"/>
      <c r="C150" s="28"/>
      <c r="D150" s="33" t="s">
        <v>44</v>
      </c>
      <c r="E150" s="30"/>
      <c r="F150" s="31"/>
      <c r="G150" s="31"/>
      <c r="H150" s="31"/>
      <c r="I150" s="31"/>
      <c r="J150" s="31"/>
      <c r="K150" s="32"/>
      <c r="L150" s="31"/>
    </row>
    <row r="151" ht="15">
      <c r="A151" s="26"/>
      <c r="B151" s="27"/>
      <c r="C151" s="28"/>
      <c r="D151" s="33" t="s">
        <v>47</v>
      </c>
      <c r="E151" s="30" t="s">
        <v>75</v>
      </c>
      <c r="F151" s="31">
        <v>200</v>
      </c>
      <c r="G151" s="31">
        <v>0.20000000000000001</v>
      </c>
      <c r="H151" s="31">
        <v>0</v>
      </c>
      <c r="I151" s="31">
        <v>24.800000000000001</v>
      </c>
      <c r="J151" s="31">
        <v>102</v>
      </c>
      <c r="K151" s="32" t="s">
        <v>34</v>
      </c>
      <c r="L151" s="31"/>
    </row>
    <row r="152" ht="15">
      <c r="A152" s="26"/>
      <c r="B152" s="27"/>
      <c r="C152" s="28"/>
      <c r="D152" s="33" t="s">
        <v>49</v>
      </c>
      <c r="E152" s="30" t="s">
        <v>33</v>
      </c>
      <c r="F152" s="31">
        <v>25</v>
      </c>
      <c r="G152" s="31">
        <v>1.8999999999999999</v>
      </c>
      <c r="H152" s="31">
        <v>0.20000000000000001</v>
      </c>
      <c r="I152" s="31">
        <v>12.300000000000001</v>
      </c>
      <c r="J152" s="31">
        <v>58.75</v>
      </c>
      <c r="K152" s="32" t="s">
        <v>34</v>
      </c>
      <c r="L152" s="31"/>
    </row>
    <row r="153" ht="15">
      <c r="A153" s="26"/>
      <c r="B153" s="27"/>
      <c r="C153" s="28"/>
      <c r="D153" s="33" t="s">
        <v>50</v>
      </c>
      <c r="E153" s="30" t="s">
        <v>51</v>
      </c>
      <c r="F153" s="31">
        <v>50</v>
      </c>
      <c r="G153" s="31">
        <v>3.8500000000000001</v>
      </c>
      <c r="H153" s="31">
        <v>0.69999999999999996</v>
      </c>
      <c r="I153" s="31">
        <v>18.899999999999999</v>
      </c>
      <c r="J153" s="31">
        <v>100.5</v>
      </c>
      <c r="K153" s="32" t="s">
        <v>34</v>
      </c>
      <c r="L153" s="31"/>
    </row>
    <row r="154" ht="15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ht="15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ht="15">
      <c r="A156" s="34"/>
      <c r="B156" s="35"/>
      <c r="C156" s="36"/>
      <c r="D156" s="37" t="s">
        <v>37</v>
      </c>
      <c r="E156" s="38"/>
      <c r="F156" s="39">
        <f>SUM(F147:F155)</f>
        <v>735</v>
      </c>
      <c r="G156" s="39">
        <f t="shared" ref="G156:J156" si="22">SUM(G147:G155)</f>
        <v>23.030000000000001</v>
      </c>
      <c r="H156" s="39">
        <f t="shared" si="22"/>
        <v>44.650000000000006</v>
      </c>
      <c r="I156" s="39">
        <f t="shared" si="22"/>
        <v>86.400000000000006</v>
      </c>
      <c r="J156" s="39">
        <f t="shared" si="22"/>
        <v>852.39999999999998</v>
      </c>
      <c r="K156" s="40"/>
      <c r="L156" s="39">
        <f>SUM(L147:L155)</f>
        <v>0</v>
      </c>
    </row>
    <row r="157" ht="15">
      <c r="A157" s="44">
        <f>A139</f>
        <v>2</v>
      </c>
      <c r="B157" s="45">
        <f>B139</f>
        <v>3</v>
      </c>
      <c r="C157" s="46" t="s">
        <v>52</v>
      </c>
      <c r="D157" s="47"/>
      <c r="E157" s="48"/>
      <c r="F157" s="49">
        <f>F146+F156</f>
        <v>1342</v>
      </c>
      <c r="G157" s="49">
        <f>G146+G156</f>
        <v>36.080000000000005</v>
      </c>
      <c r="H157" s="49">
        <f>H146+H156</f>
        <v>52.900000000000006</v>
      </c>
      <c r="I157" s="49">
        <f>I146+I156</f>
        <v>207.86000000000001</v>
      </c>
      <c r="J157" s="49">
        <f t="shared" ref="J157:L157" si="23">J146+J156</f>
        <v>1467.5999999999999</v>
      </c>
      <c r="K157" s="49"/>
      <c r="L157" s="49">
        <f t="shared" si="23"/>
        <v>0</v>
      </c>
    </row>
    <row r="158" ht="15">
      <c r="A158" s="19">
        <v>2</v>
      </c>
      <c r="B158" s="20">
        <v>4</v>
      </c>
      <c r="C158" s="21" t="s">
        <v>26</v>
      </c>
      <c r="D158" s="22" t="s">
        <v>27</v>
      </c>
      <c r="E158" s="23" t="s">
        <v>71</v>
      </c>
      <c r="F158" s="24">
        <v>150</v>
      </c>
      <c r="G158" s="24">
        <v>23.530000000000001</v>
      </c>
      <c r="H158" s="24">
        <v>17.510000000000002</v>
      </c>
      <c r="I158" s="24">
        <v>35.479999999999997</v>
      </c>
      <c r="J158" s="24">
        <v>392.39999999999998</v>
      </c>
      <c r="K158" s="25">
        <v>223</v>
      </c>
      <c r="L158" s="24"/>
    </row>
    <row r="159" ht="15">
      <c r="A159" s="26"/>
      <c r="B159" s="27"/>
      <c r="C159" s="28"/>
      <c r="D159" s="29"/>
      <c r="E159" s="30"/>
      <c r="F159" s="31"/>
      <c r="G159" s="31"/>
      <c r="H159" s="31"/>
      <c r="I159" s="31"/>
      <c r="J159" s="31"/>
      <c r="K159" s="32"/>
      <c r="L159" s="31"/>
    </row>
    <row r="160" ht="15">
      <c r="A160" s="26"/>
      <c r="B160" s="27"/>
      <c r="C160" s="28"/>
      <c r="D160" s="33" t="s">
        <v>30</v>
      </c>
      <c r="E160" s="30" t="s">
        <v>66</v>
      </c>
      <c r="F160" s="31">
        <v>200</v>
      </c>
      <c r="G160" s="31">
        <v>0.070000000000000007</v>
      </c>
      <c r="H160" s="31">
        <v>0.02</v>
      </c>
      <c r="I160" s="31">
        <v>10</v>
      </c>
      <c r="J160" s="31">
        <v>40.049999999999997</v>
      </c>
      <c r="K160" s="32" t="s">
        <v>58</v>
      </c>
      <c r="L160" s="31"/>
    </row>
    <row r="161" ht="15">
      <c r="A161" s="26"/>
      <c r="B161" s="27"/>
      <c r="C161" s="28"/>
      <c r="D161" s="33" t="s">
        <v>32</v>
      </c>
      <c r="E161" s="30" t="s">
        <v>33</v>
      </c>
      <c r="F161" s="31">
        <v>25</v>
      </c>
      <c r="G161" s="31">
        <v>1.8999999999999999</v>
      </c>
      <c r="H161" s="31">
        <v>0.20000000000000001</v>
      </c>
      <c r="I161" s="31">
        <v>12.300000000000001</v>
      </c>
      <c r="J161" s="31">
        <v>58.75</v>
      </c>
      <c r="K161" s="32" t="s">
        <v>34</v>
      </c>
      <c r="L161" s="31"/>
    </row>
    <row r="162" ht="15">
      <c r="A162" s="26"/>
      <c r="B162" s="27"/>
      <c r="C162" s="28"/>
      <c r="D162" s="33" t="s">
        <v>35</v>
      </c>
      <c r="E162" s="30" t="s">
        <v>36</v>
      </c>
      <c r="F162" s="31">
        <v>130</v>
      </c>
      <c r="G162" s="31">
        <v>0.52000000000000002</v>
      </c>
      <c r="H162" s="31">
        <v>0.52000000000000002</v>
      </c>
      <c r="I162" s="31">
        <v>12.74</v>
      </c>
      <c r="J162" s="31">
        <v>61.100000000000001</v>
      </c>
      <c r="K162" s="32">
        <v>338</v>
      </c>
      <c r="L162" s="31"/>
    </row>
    <row r="163" ht="15">
      <c r="A163" s="26"/>
      <c r="B163" s="27"/>
      <c r="C163" s="28"/>
      <c r="D163" s="29"/>
      <c r="E163" s="30"/>
      <c r="F163" s="31"/>
      <c r="G163" s="31"/>
      <c r="H163" s="31"/>
      <c r="I163" s="31"/>
      <c r="J163" s="31"/>
      <c r="K163" s="32"/>
      <c r="L163" s="31"/>
    </row>
    <row r="164" ht="15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5">
      <c r="A165" s="34"/>
      <c r="B165" s="35"/>
      <c r="C165" s="36"/>
      <c r="D165" s="37" t="s">
        <v>37</v>
      </c>
      <c r="E165" s="38"/>
      <c r="F165" s="39">
        <f>SUM(F158:F164)</f>
        <v>505</v>
      </c>
      <c r="G165" s="39">
        <f t="shared" ref="G165:J165" si="24">SUM(G158:G164)</f>
        <v>26.02</v>
      </c>
      <c r="H165" s="39">
        <f t="shared" si="24"/>
        <v>18.25</v>
      </c>
      <c r="I165" s="39">
        <f t="shared" si="24"/>
        <v>70.519999999999996</v>
      </c>
      <c r="J165" s="39">
        <f t="shared" si="24"/>
        <v>552.29999999999995</v>
      </c>
      <c r="K165" s="40"/>
      <c r="L165" s="39">
        <f>SUM(L158:L164)</f>
        <v>0</v>
      </c>
    </row>
    <row r="166" ht="15">
      <c r="A166" s="41">
        <f>A158</f>
        <v>2</v>
      </c>
      <c r="B166" s="42">
        <f>B158</f>
        <v>4</v>
      </c>
      <c r="C166" s="43" t="s">
        <v>38</v>
      </c>
      <c r="D166" s="33" t="s">
        <v>39</v>
      </c>
      <c r="E166" s="30"/>
      <c r="F166" s="31"/>
      <c r="G166" s="31"/>
      <c r="H166" s="31"/>
      <c r="I166" s="31"/>
      <c r="J166" s="31"/>
      <c r="K166" s="32"/>
      <c r="L166" s="31"/>
    </row>
    <row r="167" ht="15">
      <c r="A167" s="26"/>
      <c r="B167" s="27"/>
      <c r="C167" s="28"/>
      <c r="D167" s="33" t="s">
        <v>40</v>
      </c>
      <c r="E167" s="30" t="s">
        <v>59</v>
      </c>
      <c r="F167" s="31">
        <v>225</v>
      </c>
      <c r="G167" s="31">
        <v>6.75</v>
      </c>
      <c r="H167" s="31">
        <v>5.1500000000000004</v>
      </c>
      <c r="I167" s="31">
        <v>12.5</v>
      </c>
      <c r="J167" s="31">
        <v>133.83000000000001</v>
      </c>
      <c r="K167" s="32" t="s">
        <v>60</v>
      </c>
      <c r="L167" s="31"/>
    </row>
    <row r="168" ht="15">
      <c r="A168" s="26"/>
      <c r="B168" s="27"/>
      <c r="C168" s="28"/>
      <c r="D168" s="33" t="s">
        <v>42</v>
      </c>
      <c r="E168" s="30" t="s">
        <v>96</v>
      </c>
      <c r="F168" s="31">
        <v>105</v>
      </c>
      <c r="G168" s="31">
        <v>16.780000000000001</v>
      </c>
      <c r="H168" s="31">
        <v>21.969999999999999</v>
      </c>
      <c r="I168" s="31">
        <v>12.56</v>
      </c>
      <c r="J168" s="31">
        <v>320.94999999999999</v>
      </c>
      <c r="K168" s="32">
        <v>269</v>
      </c>
      <c r="L168" s="31"/>
    </row>
    <row r="169" ht="15">
      <c r="A169" s="26"/>
      <c r="B169" s="27"/>
      <c r="C169" s="28"/>
      <c r="D169" s="33" t="s">
        <v>44</v>
      </c>
      <c r="E169" s="30" t="s">
        <v>97</v>
      </c>
      <c r="F169" s="31">
        <v>150</v>
      </c>
      <c r="G169" s="31">
        <v>3.1000000000000001</v>
      </c>
      <c r="H169" s="31">
        <v>4.8600000000000003</v>
      </c>
      <c r="I169" s="31">
        <v>14.140000000000001</v>
      </c>
      <c r="J169" s="31">
        <v>112.65000000000001</v>
      </c>
      <c r="K169" s="32">
        <v>321</v>
      </c>
      <c r="L169" s="31"/>
    </row>
    <row r="170" ht="15">
      <c r="A170" s="26"/>
      <c r="B170" s="27"/>
      <c r="C170" s="28"/>
      <c r="D170" s="33" t="s">
        <v>47</v>
      </c>
      <c r="E170" s="30" t="s">
        <v>48</v>
      </c>
      <c r="F170" s="31">
        <v>200</v>
      </c>
      <c r="G170" s="31">
        <v>0.11</v>
      </c>
      <c r="H170" s="31">
        <v>0.059999999999999998</v>
      </c>
      <c r="I170" s="31">
        <v>20.98</v>
      </c>
      <c r="J170" s="31">
        <v>88</v>
      </c>
      <c r="K170" s="32" t="s">
        <v>34</v>
      </c>
      <c r="L170" s="31"/>
    </row>
    <row r="171" ht="15">
      <c r="A171" s="26"/>
      <c r="B171" s="27"/>
      <c r="C171" s="28"/>
      <c r="D171" s="33" t="s">
        <v>49</v>
      </c>
      <c r="E171" s="30" t="s">
        <v>33</v>
      </c>
      <c r="F171" s="31">
        <v>25</v>
      </c>
      <c r="G171" s="31">
        <v>1.8999999999999999</v>
      </c>
      <c r="H171" s="31">
        <v>0.20000000000000001</v>
      </c>
      <c r="I171" s="31">
        <v>12.300000000000001</v>
      </c>
      <c r="J171" s="31">
        <v>58.75</v>
      </c>
      <c r="K171" s="32" t="s">
        <v>34</v>
      </c>
      <c r="L171" s="31"/>
    </row>
    <row r="172" ht="15">
      <c r="A172" s="26"/>
      <c r="B172" s="27"/>
      <c r="C172" s="28"/>
      <c r="D172" s="33" t="s">
        <v>50</v>
      </c>
      <c r="E172" s="30" t="s">
        <v>51</v>
      </c>
      <c r="F172" s="31">
        <v>50</v>
      </c>
      <c r="G172" s="31">
        <v>3.8500000000000001</v>
      </c>
      <c r="H172" s="31">
        <v>0.69999999999999996</v>
      </c>
      <c r="I172" s="31">
        <v>18.899999999999999</v>
      </c>
      <c r="J172" s="31">
        <v>100.5</v>
      </c>
      <c r="K172" s="32" t="s">
        <v>34</v>
      </c>
      <c r="L172" s="31"/>
    </row>
    <row r="173" ht="15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ht="15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ht="15">
      <c r="A175" s="34"/>
      <c r="B175" s="35"/>
      <c r="C175" s="36"/>
      <c r="D175" s="37" t="s">
        <v>37</v>
      </c>
      <c r="E175" s="38"/>
      <c r="F175" s="39">
        <f>SUM(F166:F174)</f>
        <v>755</v>
      </c>
      <c r="G175" s="39">
        <f t="shared" ref="G175:J175" si="25">SUM(G166:G174)</f>
        <v>32.490000000000002</v>
      </c>
      <c r="H175" s="39">
        <f t="shared" si="25"/>
        <v>32.940000000000005</v>
      </c>
      <c r="I175" s="39">
        <f t="shared" si="25"/>
        <v>91.379999999999995</v>
      </c>
      <c r="J175" s="39">
        <f t="shared" si="25"/>
        <v>814.67999999999995</v>
      </c>
      <c r="K175" s="40"/>
      <c r="L175" s="39">
        <f>SUM(L166:L174)</f>
        <v>0</v>
      </c>
    </row>
    <row r="176" ht="15">
      <c r="A176" s="44">
        <f>A158</f>
        <v>2</v>
      </c>
      <c r="B176" s="45">
        <f>B158</f>
        <v>4</v>
      </c>
      <c r="C176" s="46" t="s">
        <v>52</v>
      </c>
      <c r="D176" s="47"/>
      <c r="E176" s="48"/>
      <c r="F176" s="49">
        <f>F165+F175</f>
        <v>1260</v>
      </c>
      <c r="G176" s="49">
        <f>G165+G175</f>
        <v>58.510000000000005</v>
      </c>
      <c r="H176" s="49">
        <f>H165+H175</f>
        <v>51.190000000000005</v>
      </c>
      <c r="I176" s="49">
        <f>I165+I175</f>
        <v>161.89999999999998</v>
      </c>
      <c r="J176" s="49">
        <f t="shared" ref="J176:L176" si="26">J165+J175</f>
        <v>1366.98</v>
      </c>
      <c r="K176" s="49"/>
      <c r="L176" s="49">
        <f t="shared" si="26"/>
        <v>0</v>
      </c>
    </row>
    <row r="177" ht="25.5">
      <c r="A177" s="19">
        <v>2</v>
      </c>
      <c r="B177" s="20">
        <v>5</v>
      </c>
      <c r="C177" s="21" t="s">
        <v>26</v>
      </c>
      <c r="D177" s="22" t="s">
        <v>27</v>
      </c>
      <c r="E177" s="23" t="s">
        <v>98</v>
      </c>
      <c r="F177" s="24">
        <v>180</v>
      </c>
      <c r="G177" s="24">
        <v>11.02</v>
      </c>
      <c r="H177" s="24">
        <v>12.76</v>
      </c>
      <c r="I177" s="24">
        <v>27.32</v>
      </c>
      <c r="J177" s="24">
        <v>268.56</v>
      </c>
      <c r="K177" s="25" t="s">
        <v>99</v>
      </c>
      <c r="L177" s="24"/>
    </row>
    <row r="178" ht="15">
      <c r="A178" s="26"/>
      <c r="B178" s="27"/>
      <c r="C178" s="28"/>
      <c r="D178" s="29"/>
      <c r="E178" s="30" t="s">
        <v>82</v>
      </c>
      <c r="F178" s="31">
        <v>100</v>
      </c>
      <c r="G178" s="31">
        <v>3.8999999999999999</v>
      </c>
      <c r="H178" s="31">
        <v>2.8999999999999999</v>
      </c>
      <c r="I178" s="31">
        <v>13.800000000000001</v>
      </c>
      <c r="J178" s="31">
        <v>97</v>
      </c>
      <c r="K178" s="32" t="s">
        <v>83</v>
      </c>
      <c r="L178" s="31"/>
    </row>
    <row r="179" ht="15">
      <c r="A179" s="26"/>
      <c r="B179" s="27"/>
      <c r="C179" s="28"/>
      <c r="D179" s="33" t="s">
        <v>30</v>
      </c>
      <c r="E179" s="30" t="s">
        <v>84</v>
      </c>
      <c r="F179" s="31">
        <v>200</v>
      </c>
      <c r="G179" s="31">
        <v>3.1699999999999999</v>
      </c>
      <c r="H179" s="31">
        <v>2.6800000000000002</v>
      </c>
      <c r="I179" s="31">
        <v>15.949999999999999</v>
      </c>
      <c r="J179" s="31">
        <v>100.59999999999999</v>
      </c>
      <c r="K179" s="32">
        <v>379</v>
      </c>
      <c r="L179" s="31"/>
    </row>
    <row r="180" ht="15">
      <c r="A180" s="26"/>
      <c r="B180" s="27"/>
      <c r="C180" s="28"/>
      <c r="D180" s="33" t="s">
        <v>32</v>
      </c>
      <c r="E180" s="30" t="s">
        <v>33</v>
      </c>
      <c r="F180" s="31">
        <v>25</v>
      </c>
      <c r="G180" s="31">
        <v>1.8999999999999999</v>
      </c>
      <c r="H180" s="31">
        <v>0.20000000000000001</v>
      </c>
      <c r="I180" s="31">
        <v>12.300000000000001</v>
      </c>
      <c r="J180" s="31">
        <v>58.75</v>
      </c>
      <c r="K180" s="32" t="s">
        <v>34</v>
      </c>
      <c r="L180" s="31"/>
    </row>
    <row r="181" ht="15">
      <c r="A181" s="26"/>
      <c r="B181" s="27"/>
      <c r="C181" s="28"/>
      <c r="D181" s="33" t="s">
        <v>35</v>
      </c>
      <c r="E181" s="30"/>
      <c r="F181" s="31"/>
      <c r="G181" s="31"/>
      <c r="H181" s="31"/>
      <c r="I181" s="31"/>
      <c r="J181" s="31"/>
      <c r="K181" s="32"/>
      <c r="L181" s="31"/>
    </row>
    <row r="182" ht="15">
      <c r="A182" s="26"/>
      <c r="B182" s="27"/>
      <c r="C182" s="28"/>
      <c r="D182" s="29"/>
      <c r="E182" s="30"/>
      <c r="F182" s="31"/>
      <c r="G182" s="31"/>
      <c r="H182" s="31"/>
      <c r="I182" s="31"/>
      <c r="J182" s="31"/>
      <c r="K182" s="32"/>
      <c r="L182" s="31"/>
    </row>
    <row r="183" ht="15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ht="15.75" customHeight="1">
      <c r="A184" s="34"/>
      <c r="B184" s="35"/>
      <c r="C184" s="36"/>
      <c r="D184" s="37" t="s">
        <v>37</v>
      </c>
      <c r="E184" s="38"/>
      <c r="F184" s="39">
        <f>SUM(F177:F183)</f>
        <v>505</v>
      </c>
      <c r="G184" s="39">
        <f t="shared" ref="G184:J184" si="27">SUM(G177:G183)</f>
        <v>19.989999999999998</v>
      </c>
      <c r="H184" s="39">
        <f t="shared" si="27"/>
        <v>18.539999999999999</v>
      </c>
      <c r="I184" s="39">
        <f t="shared" si="27"/>
        <v>69.370000000000005</v>
      </c>
      <c r="J184" s="39">
        <f t="shared" si="27"/>
        <v>524.90999999999997</v>
      </c>
      <c r="K184" s="40"/>
      <c r="L184" s="39">
        <f>SUM(L177:L183)</f>
        <v>0</v>
      </c>
    </row>
    <row r="185" ht="15">
      <c r="A185" s="41">
        <f>A177</f>
        <v>2</v>
      </c>
      <c r="B185" s="42">
        <f>B177</f>
        <v>5</v>
      </c>
      <c r="C185" s="43" t="s">
        <v>38</v>
      </c>
      <c r="D185" s="33" t="s">
        <v>39</v>
      </c>
      <c r="E185" s="30"/>
      <c r="F185" s="31"/>
      <c r="G185" s="31"/>
      <c r="H185" s="31"/>
      <c r="I185" s="31"/>
      <c r="J185" s="31"/>
      <c r="K185" s="32"/>
      <c r="L185" s="31"/>
    </row>
    <row r="186" ht="15">
      <c r="A186" s="26"/>
      <c r="B186" s="27"/>
      <c r="C186" s="28"/>
      <c r="D186" s="33" t="s">
        <v>40</v>
      </c>
      <c r="E186" s="30" t="s">
        <v>100</v>
      </c>
      <c r="F186" s="31">
        <v>200</v>
      </c>
      <c r="G186" s="31">
        <v>3.7799999999999998</v>
      </c>
      <c r="H186" s="31">
        <v>6.7000000000000002</v>
      </c>
      <c r="I186" s="31">
        <v>7.1600000000000001</v>
      </c>
      <c r="J186" s="31">
        <v>110.40000000000001</v>
      </c>
      <c r="K186" s="32" t="s">
        <v>34</v>
      </c>
      <c r="L186" s="31"/>
    </row>
    <row r="187" ht="15">
      <c r="A187" s="26"/>
      <c r="B187" s="27"/>
      <c r="C187" s="28"/>
      <c r="D187" s="33" t="s">
        <v>42</v>
      </c>
      <c r="E187" s="30" t="s">
        <v>101</v>
      </c>
      <c r="F187" s="31">
        <v>100</v>
      </c>
      <c r="G187" s="31">
        <v>13.26</v>
      </c>
      <c r="H187" s="31">
        <v>11.23</v>
      </c>
      <c r="I187" s="31">
        <v>3.52</v>
      </c>
      <c r="J187" s="31">
        <v>185</v>
      </c>
      <c r="K187" s="32" t="s">
        <v>102</v>
      </c>
      <c r="L187" s="31"/>
    </row>
    <row r="188" ht="25.5">
      <c r="A188" s="26"/>
      <c r="B188" s="27"/>
      <c r="C188" s="28"/>
      <c r="D188" s="33" t="s">
        <v>44</v>
      </c>
      <c r="E188" s="30" t="s">
        <v>103</v>
      </c>
      <c r="F188" s="31">
        <v>210</v>
      </c>
      <c r="G188" s="31">
        <v>3.9100000000000001</v>
      </c>
      <c r="H188" s="31">
        <v>8.4199999999999999</v>
      </c>
      <c r="I188" s="31">
        <v>24.210000000000001</v>
      </c>
      <c r="J188" s="31">
        <v>188.25</v>
      </c>
      <c r="K188" s="32" t="s">
        <v>104</v>
      </c>
      <c r="L188" s="31"/>
    </row>
    <row r="189" ht="15">
      <c r="A189" s="26"/>
      <c r="B189" s="27"/>
      <c r="C189" s="28"/>
      <c r="D189" s="33" t="s">
        <v>47</v>
      </c>
      <c r="E189" s="30" t="s">
        <v>70</v>
      </c>
      <c r="F189" s="31">
        <v>200</v>
      </c>
      <c r="G189" s="31">
        <v>0.68000000000000005</v>
      </c>
      <c r="H189" s="31">
        <v>0.28000000000000003</v>
      </c>
      <c r="I189" s="31">
        <v>20.760000000000002</v>
      </c>
      <c r="J189" s="31">
        <v>88.200000000000003</v>
      </c>
      <c r="K189" s="32">
        <v>388</v>
      </c>
      <c r="L189" s="31"/>
    </row>
    <row r="190" ht="15">
      <c r="A190" s="26"/>
      <c r="B190" s="27"/>
      <c r="C190" s="28"/>
      <c r="D190" s="33" t="s">
        <v>49</v>
      </c>
      <c r="E190" s="30" t="s">
        <v>33</v>
      </c>
      <c r="F190" s="31">
        <v>50</v>
      </c>
      <c r="G190" s="31">
        <v>3.7999999999999998</v>
      </c>
      <c r="H190" s="31">
        <v>0.40000000000000002</v>
      </c>
      <c r="I190" s="31">
        <v>24.600000000000001</v>
      </c>
      <c r="J190" s="31">
        <v>117.5</v>
      </c>
      <c r="K190" s="32" t="s">
        <v>34</v>
      </c>
      <c r="L190" s="31"/>
    </row>
    <row r="191" ht="15">
      <c r="A191" s="26"/>
      <c r="B191" s="27"/>
      <c r="C191" s="28"/>
      <c r="D191" s="33" t="s">
        <v>50</v>
      </c>
      <c r="E191" s="30" t="s">
        <v>51</v>
      </c>
      <c r="F191" s="31">
        <v>50</v>
      </c>
      <c r="G191" s="31">
        <v>3.8500000000000001</v>
      </c>
      <c r="H191" s="31">
        <v>0.69999999999999996</v>
      </c>
      <c r="I191" s="31">
        <v>18.899999999999999</v>
      </c>
      <c r="J191" s="31">
        <v>100.5</v>
      </c>
      <c r="K191" s="32" t="s">
        <v>34</v>
      </c>
      <c r="L191" s="31"/>
    </row>
    <row r="192" ht="15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ht="15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5">
      <c r="A194" s="34"/>
      <c r="B194" s="35"/>
      <c r="C194" s="36"/>
      <c r="D194" s="37" t="s">
        <v>37</v>
      </c>
      <c r="E194" s="38"/>
      <c r="F194" s="39">
        <f>SUM(F185:F193)</f>
        <v>810</v>
      </c>
      <c r="G194" s="39">
        <f t="shared" ref="G194:J194" si="28">SUM(G185:G193)</f>
        <v>29.280000000000001</v>
      </c>
      <c r="H194" s="39">
        <f t="shared" si="28"/>
        <v>27.73</v>
      </c>
      <c r="I194" s="39">
        <f t="shared" si="28"/>
        <v>99.150000000000006</v>
      </c>
      <c r="J194" s="39">
        <f t="shared" si="28"/>
        <v>789.85000000000002</v>
      </c>
      <c r="K194" s="40"/>
      <c r="L194" s="39">
        <f>SUM(L185:L193)</f>
        <v>0</v>
      </c>
    </row>
    <row r="195" ht="15">
      <c r="A195" s="44">
        <f>A177</f>
        <v>2</v>
      </c>
      <c r="B195" s="45">
        <f>B177</f>
        <v>5</v>
      </c>
      <c r="C195" s="46" t="s">
        <v>52</v>
      </c>
      <c r="D195" s="47"/>
      <c r="E195" s="48"/>
      <c r="F195" s="49">
        <f>F184+F194</f>
        <v>1315</v>
      </c>
      <c r="G195" s="49">
        <f>G184+G194</f>
        <v>49.269999999999996</v>
      </c>
      <c r="H195" s="49">
        <f>H184+H194</f>
        <v>46.269999999999996</v>
      </c>
      <c r="I195" s="49">
        <f>I184+I194</f>
        <v>168.52000000000001</v>
      </c>
      <c r="J195" s="49">
        <f t="shared" ref="J195:L195" si="29">J184+J194</f>
        <v>1314.76</v>
      </c>
      <c r="K195" s="49"/>
      <c r="L195" s="49">
        <f t="shared" si="29"/>
        <v>0</v>
      </c>
    </row>
    <row r="196">
      <c r="A196" s="53"/>
      <c r="B196" s="54"/>
      <c r="C196" s="55" t="s">
        <v>105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1300.5999999999999</v>
      </c>
      <c r="G196" s="56">
        <f t="shared" ref="G196:J196" si="30">(G24+G43+G62+G81+G100+G119+G138+G157+G176+G195)/(IF(G24=0,0,1)+IF(G43=0,0,1)+IF(G62=0,0,1)+IF(G81=0,0,1)+IF(G100=0,0,1)+IF(G119=0,0,1)+IF(G138=0,0,1)+IF(G157=0,0,1)+IF(G176=0,0,1)+IF(G195=0,0,1))</f>
        <v>50.341999999999999</v>
      </c>
      <c r="H196" s="56">
        <f t="shared" si="30"/>
        <v>53.763000000000012</v>
      </c>
      <c r="I196" s="56">
        <f t="shared" si="30"/>
        <v>169.83000000000001</v>
      </c>
      <c r="J196" s="56">
        <f t="shared" si="30"/>
        <v>1393.338</v>
      </c>
      <c r="K196" s="56"/>
      <c r="L196" s="56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Р7-Офис/2026.2.2.2683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vasilenkovg</cp:lastModifiedBy>
  <cp:revision>1</cp:revision>
  <dcterms:created xsi:type="dcterms:W3CDTF">2022-05-16T14:23:56Z</dcterms:created>
  <dcterms:modified xsi:type="dcterms:W3CDTF">2026-09-01T06:56:46Z</dcterms:modified>
</cp:coreProperties>
</file>